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 activeTab="1"/>
  </bookViews>
  <sheets>
    <sheet name="GELİRLER" sheetId="3" r:id="rId1"/>
    <sheet name="GİDERLER" sheetId="1" r:id="rId2"/>
  </sheets>
  <definedNames>
    <definedName name="_xlnm._FilterDatabase" localSheetId="0" hidden="1">GELİRLER!$B$9:$J$188</definedName>
    <definedName name="_xlnm._FilterDatabase" localSheetId="1" hidden="1">GİDERLER!$B$9:$J$203</definedName>
    <definedName name="JR_PAGE_ANCHOR_0_1" localSheetId="0">GELİRLER!#REF!</definedName>
    <definedName name="JR_PAGE_ANCHOR_0_1">GİDERLER!#REF!</definedName>
  </definedNames>
  <calcPr calcId="152511"/>
</workbook>
</file>

<file path=xl/calcChain.xml><?xml version="1.0" encoding="utf-8"?>
<calcChain xmlns="http://schemas.openxmlformats.org/spreadsheetml/2006/main">
  <c r="S51" i="1" l="1"/>
  <c r="P52" i="1" l="1"/>
  <c r="P51" i="1"/>
  <c r="P53" i="1"/>
  <c r="M5" i="1"/>
  <c r="P55" i="1" l="1"/>
  <c r="P43" i="1"/>
  <c r="P33" i="1"/>
  <c r="X21" i="1"/>
  <c r="Q28" i="1"/>
  <c r="Q27" i="1"/>
  <c r="Q26" i="1"/>
  <c r="N13" i="3"/>
  <c r="M13" i="3"/>
  <c r="N12" i="3"/>
  <c r="M12" i="3"/>
  <c r="N11" i="3"/>
  <c r="P28" i="1" s="1"/>
  <c r="M11" i="3"/>
  <c r="N10" i="3"/>
  <c r="P27" i="1" s="1"/>
  <c r="M10" i="3"/>
  <c r="N9" i="3"/>
  <c r="M9" i="3"/>
  <c r="M5" i="3"/>
  <c r="N14" i="3" l="1"/>
  <c r="P32" i="1"/>
  <c r="P44" i="1" s="1"/>
  <c r="S52" i="1"/>
  <c r="P26" i="1"/>
  <c r="P29" i="1" s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9" i="1"/>
  <c r="M19" i="1"/>
  <c r="M20" i="1"/>
  <c r="M21" i="1"/>
  <c r="M22" i="1"/>
  <c r="M10" i="1"/>
  <c r="M11" i="1"/>
  <c r="M12" i="1"/>
  <c r="M13" i="1"/>
  <c r="M14" i="1"/>
  <c r="M15" i="1"/>
  <c r="M16" i="1"/>
  <c r="M17" i="1"/>
  <c r="M18" i="1"/>
  <c r="M9" i="1"/>
  <c r="N23" i="1" l="1"/>
  <c r="Q44" i="1"/>
  <c r="P34" i="1"/>
  <c r="P35" i="1" s="1"/>
  <c r="P38" i="1" l="1"/>
  <c r="P39" i="1" s="1"/>
  <c r="P45" i="1"/>
  <c r="P41" i="1" l="1"/>
</calcChain>
</file>

<file path=xl/sharedStrings.xml><?xml version="1.0" encoding="utf-8"?>
<sst xmlns="http://schemas.openxmlformats.org/spreadsheetml/2006/main" count="122" uniqueCount="87">
  <si>
    <t/>
  </si>
  <si>
    <t>Gider Liste Raporu</t>
  </si>
  <si>
    <t>.</t>
  </si>
  <si>
    <t>Adı</t>
  </si>
  <si>
    <t>Soyadı</t>
  </si>
  <si>
    <t>Tutar</t>
  </si>
  <si>
    <t>Belge Seri No</t>
  </si>
  <si>
    <t>Belge Sıra No</t>
  </si>
  <si>
    <t>Belge Tarihi</t>
  </si>
  <si>
    <t>Açıklama</t>
  </si>
  <si>
    <t>Gider Kayıt Türü</t>
  </si>
  <si>
    <t>Gider Kayıt Alt Türü</t>
  </si>
  <si>
    <t>Muhasebe/Mali Müşavirlik Giderleri (GVK 40/1)</t>
  </si>
  <si>
    <t xml:space="preserve">Adet </t>
  </si>
  <si>
    <t>Toplam Gider</t>
  </si>
  <si>
    <t xml:space="preserve">Adı - Soyadı : </t>
  </si>
  <si>
    <t xml:space="preserve">Vkn / Tckn : </t>
  </si>
  <si>
    <t>GİDERLER</t>
  </si>
  <si>
    <t>Mal Alışı</t>
  </si>
  <si>
    <t>Kira Gideri (GVK 40/1)</t>
  </si>
  <si>
    <t>X</t>
  </si>
  <si>
    <t>Sigorta Gideri  - Koltuk Gider</t>
  </si>
  <si>
    <t>Damga Vergisi   - Beyanname Damga Vergisi</t>
  </si>
  <si>
    <t>Rapor Oluşturma Tarihi</t>
  </si>
  <si>
    <t>Rapor Tarih Aralığı</t>
  </si>
  <si>
    <t>Unvan</t>
  </si>
  <si>
    <t>GİDER</t>
  </si>
  <si>
    <t>TUTAR</t>
  </si>
  <si>
    <t>GELİR</t>
  </si>
  <si>
    <t>Dönem Başı Emtia Mevcudu</t>
  </si>
  <si>
    <t>Dönem Sonu Emtia Mevcudu</t>
  </si>
  <si>
    <t>Dönem İçinde Satın Alınan Emtia</t>
  </si>
  <si>
    <t>Giderler</t>
  </si>
  <si>
    <t>Amortisman Giderleri</t>
  </si>
  <si>
    <t>Kâr</t>
  </si>
  <si>
    <t>Genel Toplam</t>
  </si>
  <si>
    <t xml:space="preserve">(-) - Geçmiş Yıl Zararı </t>
  </si>
  <si>
    <t>(-) - Bağkur Prim Ödemesi</t>
  </si>
  <si>
    <t>Hesaplanan Geçici Vergi</t>
  </si>
  <si>
    <t>Ödenecek Geçici Vergi</t>
  </si>
  <si>
    <t>% - Kar Oranı</t>
  </si>
  <si>
    <t>(-)  S.M.M. ( Satılan Malın Maliyeti )</t>
  </si>
  <si>
    <t>(-)  Giderler</t>
  </si>
  <si>
    <t>(-)  Amortisman Gideri</t>
  </si>
  <si>
    <t>(-)  Zarar  /  (+)  Kar</t>
  </si>
  <si>
    <t>(-) Net Zarar  / (+)  Net Kar</t>
  </si>
  <si>
    <t>Daha Önce Tahakkuk Eden Geçici Vergi</t>
  </si>
  <si>
    <r>
      <rPr>
        <sz val="18"/>
        <color rgb="FF000000"/>
        <rFont val="SansSerif"/>
      </rPr>
      <t xml:space="preserve"> </t>
    </r>
  </si>
  <si>
    <t>(+) Dönem Sonu Mal Mevcudu  /  (-) Eksi Olur ise Stok hesaplama Hatası</t>
  </si>
  <si>
    <t>Mal Satışı</t>
  </si>
  <si>
    <t>Hizmet Satışı</t>
  </si>
  <si>
    <t>GELİRLER</t>
  </si>
  <si>
    <t>Toplam Stok</t>
  </si>
  <si>
    <t>Su Giderleri (GVK 40/1)</t>
  </si>
  <si>
    <t>Toplam Hasılat</t>
  </si>
  <si>
    <t>Muhasebe Gideri</t>
  </si>
  <si>
    <t>Yok</t>
  </si>
  <si>
    <t>Kredi Faiz Giderleri</t>
  </si>
  <si>
    <t>Araç Giderleri   ( Kamyonet )</t>
  </si>
  <si>
    <t xml:space="preserve">MTV - Motorlu Taşıtlar Vergisi </t>
  </si>
  <si>
    <t xml:space="preserve">Sigorta Gideri  - Trafik Sigortası  </t>
  </si>
  <si>
    <t xml:space="preserve">Sigorta Gideri  - Kasko </t>
  </si>
  <si>
    <t>Banka Giderleri / Komisyon / EFT Gideri / Hesap İşletim Ücreti</t>
  </si>
  <si>
    <t>Dönem Başı Emtia Mevcudu   - 2021 - 03.05.2021</t>
  </si>
  <si>
    <t>: 01.01.2021 - 30.09.2021</t>
  </si>
  <si>
    <t>2021 / 3. DÖNEM</t>
  </si>
  <si>
    <t>Diğer Hasılat</t>
  </si>
  <si>
    <t>İşsizlik İşveren Payı</t>
  </si>
  <si>
    <t>Sgk İşveren Payı</t>
  </si>
  <si>
    <t xml:space="preserve">Brüt Ücret </t>
  </si>
  <si>
    <t>İş Güvenliği ve İş Sağlığı Hizmet Alımları (GVK 40/1)</t>
  </si>
  <si>
    <t>Diğer (GVK 40/1)</t>
  </si>
  <si>
    <r>
      <rPr>
        <sz val="30"/>
        <color rgb="FF000000"/>
        <rFont val="SansSerif"/>
      </rPr>
      <t xml:space="preserve"> </t>
    </r>
  </si>
  <si>
    <t>Gelir Kayıt Türü</t>
  </si>
  <si>
    <t>Gelir Kayıt Alt Türü</t>
  </si>
  <si>
    <t xml:space="preserve">Geçmiş Yıl Zararı  </t>
  </si>
  <si>
    <t>Gelir Toplamı</t>
  </si>
  <si>
    <t>Dönem Sonu Mal Mevcudu</t>
  </si>
  <si>
    <t>Giderler Toplamı</t>
  </si>
  <si>
    <t xml:space="preserve">Kar Oranı </t>
  </si>
  <si>
    <t>Dönem Sonu Mal Mevcuduna Göre Kar / Zarar Belirleme</t>
  </si>
  <si>
    <t>(+) Kar  /   (-) Zarar</t>
  </si>
  <si>
    <t>SGK GİDERLERİ</t>
  </si>
  <si>
    <t>SGK TEŞVİK</t>
  </si>
  <si>
    <t>: 16.11.2021</t>
  </si>
  <si>
    <t>MÜKELLEF</t>
  </si>
  <si>
    <t xml:space="preserve">Bağkur Primi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</si>
</sst>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rgb="FFFF000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sz val="18"/>
      <color rgb="FF000000"/>
      <name val="SansSerif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rgb="FF000000"/>
      <name val="Arial"/>
      <family val="2"/>
    </font>
    <font>
      <sz val="18"/>
      <color rgb="FF000000"/>
      <name val="Arial"/>
      <family val="2"/>
      <charset val="162"/>
    </font>
    <font>
      <sz val="18"/>
      <color rgb="FF000000"/>
      <name val="SansSerif"/>
    </font>
    <font>
      <sz val="18"/>
      <color rgb="FFFFFFFF"/>
      <name val="Arial"/>
      <family val="2"/>
    </font>
    <font>
      <b/>
      <sz val="18"/>
      <color rgb="FFFF0000"/>
      <name val="Arial"/>
      <family val="2"/>
      <charset val="162"/>
    </font>
    <font>
      <sz val="25"/>
      <color rgb="FF000000"/>
      <name val="Arial"/>
      <family val="2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charset val="162"/>
      <scheme val="minor"/>
    </font>
    <font>
      <b/>
      <sz val="3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30"/>
      <color rgb="FFFF0000"/>
      <name val="Calibri"/>
      <family val="2"/>
      <charset val="162"/>
      <scheme val="minor"/>
    </font>
    <font>
      <sz val="30"/>
      <color rgb="FF000000"/>
      <name val="SansSerif"/>
      <family val="2"/>
    </font>
    <font>
      <sz val="30"/>
      <color rgb="FF000000"/>
      <name val="Arial"/>
      <family val="2"/>
      <charset val="162"/>
    </font>
    <font>
      <sz val="30"/>
      <color rgb="FF000000"/>
      <name val="Arial"/>
      <family val="2"/>
    </font>
    <font>
      <sz val="30"/>
      <color rgb="FFFF0000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30"/>
      <color rgb="FF0000FF"/>
      <name val="Calibri"/>
      <family val="2"/>
      <scheme val="minor"/>
    </font>
    <font>
      <sz val="30"/>
      <color rgb="FF000000"/>
      <name val="SansSerif"/>
    </font>
    <font>
      <sz val="30"/>
      <color rgb="FF0033CC"/>
      <name val="Calibri"/>
      <family val="2"/>
      <scheme val="minor"/>
    </font>
    <font>
      <sz val="30"/>
      <color rgb="FFFFFFFF"/>
      <name val="Arial"/>
      <family val="2"/>
    </font>
    <font>
      <b/>
      <sz val="30"/>
      <color rgb="FFFF0000"/>
      <name val="Arial"/>
      <family val="2"/>
      <charset val="162"/>
    </font>
    <font>
      <sz val="3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35"/>
      <color rgb="FFFF0000"/>
      <name val="Calibri"/>
      <family val="2"/>
      <scheme val="minor"/>
    </font>
    <font>
      <sz val="25"/>
      <color rgb="FF000000"/>
      <name val="SansSerif"/>
      <family val="2"/>
    </font>
    <font>
      <b/>
      <sz val="25"/>
      <color rgb="FF000000"/>
      <name val="SansSerif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3E3E3"/>
      </patternFill>
    </fill>
    <fill>
      <patternFill patternType="solid">
        <fgColor rgb="FFCFE6FC"/>
      </patternFill>
    </fill>
    <fill>
      <patternFill patternType="solid">
        <fgColor rgb="FFF6E0E0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6" fillId="0" borderId="1"/>
    <xf numFmtId="0" fontId="16" fillId="0" borderId="1"/>
    <xf numFmtId="0" fontId="16" fillId="0" borderId="1"/>
    <xf numFmtId="0" fontId="16" fillId="0" borderId="1"/>
  </cellStyleXfs>
  <cellXfs count="163">
    <xf numFmtId="0" fontId="0" fillId="0" borderId="0" xfId="0"/>
    <xf numFmtId="0" fontId="12" fillId="12" borderId="2" xfId="0" applyNumberFormat="1" applyFont="1" applyFill="1" applyBorder="1" applyAlignment="1" applyProtection="1">
      <alignment horizontal="center" vertical="center" wrapText="1"/>
    </xf>
    <xf numFmtId="0" fontId="17" fillId="19" borderId="0" xfId="0" applyNumberFormat="1" applyFont="1" applyFill="1" applyBorder="1" applyAlignment="1" applyProtection="1">
      <alignment wrapText="1"/>
      <protection locked="0"/>
    </xf>
    <xf numFmtId="0" fontId="17" fillId="19" borderId="0" xfId="0" applyNumberFormat="1" applyFont="1" applyFill="1" applyBorder="1" applyAlignment="1" applyProtection="1">
      <alignment horizontal="right" wrapText="1"/>
      <protection locked="0"/>
    </xf>
    <xf numFmtId="0" fontId="17" fillId="19" borderId="0" xfId="0" applyFont="1" applyFill="1"/>
    <xf numFmtId="0" fontId="17" fillId="0" borderId="0" xfId="0" applyFont="1"/>
    <xf numFmtId="0" fontId="17" fillId="2" borderId="0" xfId="0" applyNumberFormat="1" applyFont="1" applyFill="1" applyBorder="1" applyAlignment="1" applyProtection="1">
      <alignment wrapText="1"/>
      <protection locked="0"/>
    </xf>
    <xf numFmtId="0" fontId="17" fillId="2" borderId="0" xfId="0" applyNumberFormat="1" applyFont="1" applyFill="1" applyBorder="1" applyAlignment="1" applyProtection="1">
      <alignment horizontal="right" wrapText="1"/>
      <protection locked="0"/>
    </xf>
    <xf numFmtId="0" fontId="17" fillId="3" borderId="1" xfId="0" applyNumberFormat="1" applyFont="1" applyFill="1" applyBorder="1" applyAlignment="1" applyProtection="1">
      <alignment wrapText="1"/>
      <protection locked="0"/>
    </xf>
    <xf numFmtId="0" fontId="18" fillId="14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4" borderId="1" xfId="0" applyNumberFormat="1" applyFont="1" applyFill="1" applyBorder="1" applyAlignment="1" applyProtection="1">
      <alignment horizontal="left" vertical="top" wrapText="1"/>
    </xf>
    <xf numFmtId="0" fontId="19" fillId="5" borderId="1" xfId="0" applyNumberFormat="1" applyFont="1" applyFill="1" applyBorder="1" applyAlignment="1" applyProtection="1">
      <alignment horizontal="left" vertical="top" wrapText="1"/>
      <protection locked="0"/>
    </xf>
    <xf numFmtId="0" fontId="19" fillId="5" borderId="1" xfId="0" applyNumberFormat="1" applyFont="1" applyFill="1" applyBorder="1" applyAlignment="1" applyProtection="1">
      <alignment horizontal="right" vertical="top" wrapText="1"/>
      <protection locked="0"/>
    </xf>
    <xf numFmtId="0" fontId="20" fillId="6" borderId="1" xfId="0" applyNumberFormat="1" applyFont="1" applyFill="1" applyBorder="1" applyAlignment="1" applyProtection="1">
      <alignment horizontal="left" wrapText="1"/>
    </xf>
    <xf numFmtId="0" fontId="21" fillId="7" borderId="1" xfId="0" applyNumberFormat="1" applyFont="1" applyFill="1" applyBorder="1" applyAlignment="1" applyProtection="1">
      <alignment horizontal="left" wrapText="1"/>
      <protection locked="0"/>
    </xf>
    <xf numFmtId="0" fontId="21" fillId="7" borderId="1" xfId="0" applyNumberFormat="1" applyFont="1" applyFill="1" applyBorder="1" applyAlignment="1" applyProtection="1">
      <alignment horizontal="right" wrapText="1"/>
      <protection locked="0"/>
    </xf>
    <xf numFmtId="4" fontId="15" fillId="14" borderId="3" xfId="0" applyNumberFormat="1" applyFont="1" applyFill="1" applyBorder="1" applyAlignment="1">
      <alignment horizontal="center" vertical="center"/>
    </xf>
    <xf numFmtId="0" fontId="22" fillId="14" borderId="3" xfId="0" applyFont="1" applyFill="1" applyBorder="1" applyAlignment="1">
      <alignment vertical="center"/>
    </xf>
    <xf numFmtId="0" fontId="15" fillId="15" borderId="3" xfId="0" applyFont="1" applyFill="1" applyBorder="1" applyAlignment="1">
      <alignment horizontal="center" vertical="center"/>
    </xf>
    <xf numFmtId="0" fontId="24" fillId="15" borderId="3" xfId="0" applyFont="1" applyFill="1" applyBorder="1" applyAlignment="1">
      <alignment vertical="center"/>
    </xf>
    <xf numFmtId="0" fontId="18" fillId="13" borderId="3" xfId="0" applyFont="1" applyFill="1" applyBorder="1" applyAlignment="1">
      <alignment horizontal="right" vertical="center"/>
    </xf>
    <xf numFmtId="4" fontId="18" fillId="13" borderId="3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Fill="1"/>
    <xf numFmtId="0" fontId="21" fillId="8" borderId="1" xfId="0" applyNumberFormat="1" applyFont="1" applyFill="1" applyBorder="1" applyAlignment="1" applyProtection="1">
      <alignment horizontal="center" wrapText="1"/>
    </xf>
    <xf numFmtId="0" fontId="21" fillId="9" borderId="1" xfId="0" applyNumberFormat="1" applyFont="1" applyFill="1" applyBorder="1" applyAlignment="1" applyProtection="1">
      <alignment horizontal="center" wrapText="1"/>
      <protection locked="0"/>
    </xf>
    <xf numFmtId="0" fontId="21" fillId="9" borderId="1" xfId="0" applyNumberFormat="1" applyFont="1" applyFill="1" applyBorder="1" applyAlignment="1" applyProtection="1">
      <alignment horizontal="right" wrapText="1"/>
      <protection locked="0"/>
    </xf>
    <xf numFmtId="0" fontId="21" fillId="9" borderId="1" xfId="0" applyNumberFormat="1" applyFont="1" applyFill="1" applyBorder="1" applyAlignment="1" applyProtection="1">
      <alignment wrapText="1"/>
      <protection locked="0"/>
    </xf>
    <xf numFmtId="0" fontId="15" fillId="14" borderId="3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vertical="center"/>
    </xf>
    <xf numFmtId="0" fontId="27" fillId="10" borderId="1" xfId="0" applyNumberFormat="1" applyFont="1" applyFill="1" applyBorder="1" applyAlignment="1" applyProtection="1">
      <alignment horizontal="left" wrapText="1"/>
    </xf>
    <xf numFmtId="0" fontId="27" fillId="11" borderId="1" xfId="0" applyNumberFormat="1" applyFont="1" applyFill="1" applyBorder="1" applyAlignment="1" applyProtection="1">
      <alignment horizontal="left" wrapText="1"/>
      <protection locked="0"/>
    </xf>
    <xf numFmtId="0" fontId="27" fillId="11" borderId="1" xfId="0" applyNumberFormat="1" applyFont="1" applyFill="1" applyBorder="1" applyAlignment="1" applyProtection="1">
      <alignment horizontal="right" wrapText="1"/>
      <protection locked="0"/>
    </xf>
    <xf numFmtId="0" fontId="27" fillId="11" borderId="1" xfId="0" applyNumberFormat="1" applyFont="1" applyFill="1" applyBorder="1" applyAlignment="1" applyProtection="1">
      <alignment wrapText="1"/>
      <protection locked="0"/>
    </xf>
    <xf numFmtId="0" fontId="18" fillId="13" borderId="3" xfId="0" applyFont="1" applyFill="1" applyBorder="1" applyAlignment="1">
      <alignment horizontal="center" vertical="center"/>
    </xf>
    <xf numFmtId="0" fontId="28" fillId="13" borderId="2" xfId="0" applyNumberFormat="1" applyFont="1" applyFill="1" applyBorder="1" applyAlignment="1" applyProtection="1">
      <alignment horizontal="center" vertical="center" wrapText="1"/>
    </xf>
    <xf numFmtId="0" fontId="28" fillId="13" borderId="2" xfId="0" applyNumberFormat="1" applyFont="1" applyFill="1" applyBorder="1" applyAlignment="1" applyProtection="1">
      <alignment horizontal="right" vertical="center" wrapText="1"/>
    </xf>
    <xf numFmtId="0" fontId="28" fillId="13" borderId="2" xfId="0" applyNumberFormat="1" applyFont="1" applyFill="1" applyBorder="1" applyAlignment="1" applyProtection="1">
      <alignment vertical="center" wrapText="1"/>
    </xf>
    <xf numFmtId="0" fontId="17" fillId="20" borderId="3" xfId="0" applyFont="1" applyFill="1" applyBorder="1" applyAlignment="1">
      <alignment horizontal="center" vertical="center"/>
    </xf>
    <xf numFmtId="4" fontId="17" fillId="20" borderId="3" xfId="0" applyNumberFormat="1" applyFont="1" applyFill="1" applyBorder="1" applyAlignment="1">
      <alignment vertical="center"/>
    </xf>
    <xf numFmtId="14" fontId="21" fillId="12" borderId="2" xfId="0" applyNumberFormat="1" applyFont="1" applyFill="1" applyBorder="1" applyAlignment="1">
      <alignment horizontal="center" vertical="center" wrapText="1"/>
    </xf>
    <xf numFmtId="0" fontId="17" fillId="20" borderId="3" xfId="0" applyFont="1" applyFill="1" applyBorder="1" applyAlignment="1">
      <alignment vertical="center"/>
    </xf>
    <xf numFmtId="4" fontId="17" fillId="0" borderId="3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4" fontId="17" fillId="0" borderId="3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4" fontId="22" fillId="14" borderId="3" xfId="0" applyNumberFormat="1" applyFont="1" applyFill="1" applyBorder="1" applyAlignment="1">
      <alignment horizontal="right" vertical="center"/>
    </xf>
    <xf numFmtId="4" fontId="17" fillId="21" borderId="3" xfId="0" applyNumberFormat="1" applyFont="1" applyFill="1" applyBorder="1" applyAlignment="1">
      <alignment horizontal="right" vertical="center"/>
    </xf>
    <xf numFmtId="4" fontId="17" fillId="0" borderId="0" xfId="0" applyNumberFormat="1" applyFont="1"/>
    <xf numFmtId="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4" fontId="17" fillId="0" borderId="0" xfId="0" applyNumberFormat="1" applyFont="1" applyAlignment="1">
      <alignment horizontal="right" vertical="center"/>
    </xf>
    <xf numFmtId="0" fontId="21" fillId="12" borderId="2" xfId="0" applyFont="1" applyFill="1" applyBorder="1" applyAlignment="1">
      <alignment horizontal="center" vertical="center" wrapText="1"/>
    </xf>
    <xf numFmtId="0" fontId="17" fillId="0" borderId="0" xfId="0" applyFont="1" applyAlignment="1"/>
    <xf numFmtId="4" fontId="12" fillId="12" borderId="2" xfId="0" applyNumberFormat="1" applyFont="1" applyFill="1" applyBorder="1" applyAlignment="1" applyProtection="1">
      <alignment horizontal="center" vertical="center" wrapText="1"/>
    </xf>
    <xf numFmtId="0" fontId="5" fillId="19" borderId="1" xfId="1" applyNumberFormat="1" applyFont="1" applyFill="1" applyBorder="1" applyAlignment="1" applyProtection="1">
      <alignment wrapText="1"/>
      <protection locked="0"/>
    </xf>
    <xf numFmtId="0" fontId="5" fillId="19" borderId="1" xfId="1" applyNumberFormat="1" applyFont="1" applyFill="1" applyBorder="1" applyAlignment="1" applyProtection="1">
      <alignment horizontal="right" wrapText="1"/>
      <protection locked="0"/>
    </xf>
    <xf numFmtId="0" fontId="5" fillId="19" borderId="1" xfId="1" applyNumberFormat="1" applyFont="1" applyFill="1" applyBorder="1" applyAlignment="1" applyProtection="1">
      <alignment horizontal="left" wrapText="1"/>
      <protection locked="0"/>
    </xf>
    <xf numFmtId="0" fontId="16" fillId="19" borderId="1" xfId="1" applyFill="1"/>
    <xf numFmtId="0" fontId="16" fillId="0" borderId="1" xfId="1"/>
    <xf numFmtId="0" fontId="5" fillId="12" borderId="1" xfId="1" applyNumberFormat="1" applyFont="1" applyFill="1" applyBorder="1" applyAlignment="1" applyProtection="1">
      <alignment wrapText="1"/>
      <protection locked="0"/>
    </xf>
    <xf numFmtId="0" fontId="5" fillId="12" borderId="1" xfId="1" applyNumberFormat="1" applyFont="1" applyFill="1" applyBorder="1" applyAlignment="1" applyProtection="1">
      <alignment horizontal="right" wrapText="1"/>
      <protection locked="0"/>
    </xf>
    <xf numFmtId="0" fontId="5" fillId="12" borderId="1" xfId="1" applyNumberFormat="1" applyFont="1" applyFill="1" applyBorder="1" applyAlignment="1" applyProtection="1">
      <alignment horizontal="left" wrapText="1"/>
      <protection locked="0"/>
    </xf>
    <xf numFmtId="0" fontId="3" fillId="14" borderId="3" xfId="1" applyFont="1" applyFill="1" applyBorder="1" applyAlignment="1">
      <alignment horizontal="center" vertical="center"/>
    </xf>
    <xf numFmtId="0" fontId="4" fillId="12" borderId="1" xfId="1" applyNumberFormat="1" applyFont="1" applyFill="1" applyBorder="1" applyAlignment="1" applyProtection="1">
      <alignment horizontal="left" vertical="top" wrapText="1"/>
    </xf>
    <xf numFmtId="0" fontId="4" fillId="12" borderId="1" xfId="1" applyNumberFormat="1" applyFont="1" applyFill="1" applyBorder="1" applyAlignment="1" applyProtection="1">
      <alignment horizontal="left" vertical="top" wrapText="1"/>
      <protection locked="0"/>
    </xf>
    <xf numFmtId="0" fontId="4" fillId="12" borderId="1" xfId="1" applyNumberFormat="1" applyFont="1" applyFill="1" applyBorder="1" applyAlignment="1" applyProtection="1">
      <alignment horizontal="right" vertical="top" wrapText="1"/>
      <protection locked="0"/>
    </xf>
    <xf numFmtId="0" fontId="8" fillId="12" borderId="1" xfId="1" applyNumberFormat="1" applyFont="1" applyFill="1" applyBorder="1" applyAlignment="1" applyProtection="1">
      <alignment horizontal="left" wrapText="1"/>
    </xf>
    <xf numFmtId="0" fontId="7" fillId="12" borderId="1" xfId="1" applyNumberFormat="1" applyFont="1" applyFill="1" applyBorder="1" applyAlignment="1" applyProtection="1">
      <alignment horizontal="left" wrapText="1"/>
      <protection locked="0"/>
    </xf>
    <xf numFmtId="0" fontId="7" fillId="12" borderId="1" xfId="1" applyNumberFormat="1" applyFont="1" applyFill="1" applyBorder="1" applyAlignment="1" applyProtection="1">
      <alignment horizontal="right" wrapText="1"/>
      <protection locked="0"/>
    </xf>
    <xf numFmtId="0" fontId="2" fillId="13" borderId="3" xfId="1" applyFont="1" applyFill="1" applyBorder="1" applyAlignment="1">
      <alignment horizontal="right" vertical="center"/>
    </xf>
    <xf numFmtId="4" fontId="2" fillId="13" borderId="3" xfId="1" applyNumberFormat="1" applyFont="1" applyFill="1" applyBorder="1" applyAlignment="1">
      <alignment horizontal="right" vertical="center"/>
    </xf>
    <xf numFmtId="0" fontId="16" fillId="0" borderId="1" xfId="1" applyFill="1"/>
    <xf numFmtId="0" fontId="7" fillId="12" borderId="1" xfId="1" applyNumberFormat="1" applyFont="1" applyFill="1" applyBorder="1" applyAlignment="1" applyProtection="1">
      <alignment horizontal="center" wrapText="1"/>
    </xf>
    <xf numFmtId="0" fontId="7" fillId="12" borderId="1" xfId="1" applyNumberFormat="1" applyFont="1" applyFill="1" applyBorder="1" applyAlignment="1" applyProtection="1">
      <alignment horizontal="center" wrapText="1"/>
      <protection locked="0"/>
    </xf>
    <xf numFmtId="0" fontId="7" fillId="12" borderId="1" xfId="1" applyNumberFormat="1" applyFont="1" applyFill="1" applyBorder="1" applyAlignment="1" applyProtection="1">
      <alignment wrapText="1"/>
      <protection locked="0"/>
    </xf>
    <xf numFmtId="0" fontId="10" fillId="12" borderId="1" xfId="1" applyNumberFormat="1" applyFont="1" applyFill="1" applyBorder="1" applyAlignment="1" applyProtection="1">
      <alignment horizontal="left" wrapText="1"/>
    </xf>
    <xf numFmtId="0" fontId="10" fillId="12" borderId="1" xfId="1" applyNumberFormat="1" applyFont="1" applyFill="1" applyBorder="1" applyAlignment="1" applyProtection="1">
      <alignment horizontal="left" wrapText="1"/>
      <protection locked="0"/>
    </xf>
    <xf numFmtId="0" fontId="10" fillId="12" borderId="1" xfId="1" applyNumberFormat="1" applyFont="1" applyFill="1" applyBorder="1" applyAlignment="1" applyProtection="1">
      <alignment horizontal="right" wrapText="1"/>
      <protection locked="0"/>
    </xf>
    <xf numFmtId="0" fontId="10" fillId="12" borderId="1" xfId="1" applyNumberFormat="1" applyFont="1" applyFill="1" applyBorder="1" applyAlignment="1" applyProtection="1">
      <alignment wrapText="1"/>
      <protection locked="0"/>
    </xf>
    <xf numFmtId="0" fontId="2" fillId="13" borderId="3" xfId="1" applyFont="1" applyFill="1" applyBorder="1" applyAlignment="1">
      <alignment horizontal="center" vertical="center"/>
    </xf>
    <xf numFmtId="0" fontId="11" fillId="13" borderId="2" xfId="1" applyNumberFormat="1" applyFont="1" applyFill="1" applyBorder="1" applyAlignment="1" applyProtection="1">
      <alignment horizontal="center" vertical="center" wrapText="1"/>
    </xf>
    <xf numFmtId="0" fontId="11" fillId="13" borderId="2" xfId="1" applyNumberFormat="1" applyFont="1" applyFill="1" applyBorder="1" applyAlignment="1" applyProtection="1">
      <alignment horizontal="right" vertical="center" wrapText="1"/>
    </xf>
    <xf numFmtId="0" fontId="11" fillId="13" borderId="2" xfId="1" applyNumberFormat="1" applyFont="1" applyFill="1" applyBorder="1" applyAlignment="1" applyProtection="1">
      <alignment horizontal="left" vertical="center" wrapText="1"/>
    </xf>
    <xf numFmtId="0" fontId="11" fillId="13" borderId="2" xfId="1" applyNumberFormat="1" applyFont="1" applyFill="1" applyBorder="1" applyAlignment="1" applyProtection="1">
      <alignment vertical="center" wrapText="1"/>
    </xf>
    <xf numFmtId="0" fontId="6" fillId="20" borderId="3" xfId="1" applyFont="1" applyFill="1" applyBorder="1" applyAlignment="1">
      <alignment vertical="center"/>
    </xf>
    <xf numFmtId="4" fontId="6" fillId="20" borderId="3" xfId="1" applyNumberFormat="1" applyFont="1" applyFill="1" applyBorder="1" applyAlignment="1">
      <alignment vertical="center"/>
    </xf>
    <xf numFmtId="0" fontId="12" fillId="12" borderId="2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Alignment="1">
      <alignment horizontal="center" vertical="center"/>
    </xf>
    <xf numFmtId="0" fontId="16" fillId="0" borderId="1" xfId="1" applyAlignment="1">
      <alignment horizontal="left"/>
    </xf>
    <xf numFmtId="0" fontId="1" fillId="0" borderId="1" xfId="1" applyFont="1"/>
    <xf numFmtId="4" fontId="12" fillId="12" borderId="2" xfId="1" applyNumberFormat="1" applyFont="1" applyFill="1" applyBorder="1" applyAlignment="1" applyProtection="1">
      <alignment horizontal="right" vertical="center" wrapText="1"/>
    </xf>
    <xf numFmtId="0" fontId="12" fillId="12" borderId="2" xfId="1" applyNumberFormat="1" applyFont="1" applyFill="1" applyBorder="1" applyAlignment="1" applyProtection="1">
      <alignment horizontal="left" vertical="center" wrapText="1"/>
    </xf>
    <xf numFmtId="0" fontId="12" fillId="12" borderId="2" xfId="1" applyNumberFormat="1" applyFont="1" applyFill="1" applyBorder="1" applyAlignment="1" applyProtection="1">
      <alignment horizontal="right" vertical="center" wrapText="1"/>
    </xf>
    <xf numFmtId="0" fontId="5" fillId="0" borderId="1" xfId="1" applyFont="1"/>
    <xf numFmtId="0" fontId="5" fillId="0" borderId="1" xfId="1" applyFont="1" applyAlignment="1">
      <alignment horizontal="right"/>
    </xf>
    <xf numFmtId="0" fontId="5" fillId="0" borderId="1" xfId="1" applyFont="1" applyAlignment="1">
      <alignment horizontal="left"/>
    </xf>
    <xf numFmtId="0" fontId="5" fillId="0" borderId="1" xfId="1" applyFont="1" applyAlignment="1"/>
    <xf numFmtId="14" fontId="14" fillId="14" borderId="3" xfId="1" applyNumberFormat="1" applyFont="1" applyFill="1" applyBorder="1" applyAlignment="1">
      <alignment horizontal="center" vertical="center"/>
    </xf>
    <xf numFmtId="4" fontId="15" fillId="21" borderId="3" xfId="0" applyNumberFormat="1" applyFont="1" applyFill="1" applyBorder="1" applyAlignment="1">
      <alignment vertical="center"/>
    </xf>
    <xf numFmtId="4" fontId="15" fillId="14" borderId="3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1" fillId="12" borderId="2" xfId="0" applyNumberFormat="1" applyFont="1" applyFill="1" applyBorder="1" applyAlignment="1" applyProtection="1">
      <alignment horizontal="center" vertical="center" wrapText="1"/>
    </xf>
    <xf numFmtId="4" fontId="21" fillId="12" borderId="2" xfId="0" applyNumberFormat="1" applyFont="1" applyFill="1" applyBorder="1" applyAlignment="1" applyProtection="1">
      <alignment horizontal="right" vertical="center" wrapText="1"/>
    </xf>
    <xf numFmtId="0" fontId="21" fillId="12" borderId="2" xfId="0" applyNumberFormat="1" applyFont="1" applyFill="1" applyBorder="1" applyAlignment="1" applyProtection="1">
      <alignment horizontal="right" vertical="center" wrapText="1"/>
    </xf>
    <xf numFmtId="4" fontId="18" fillId="14" borderId="3" xfId="0" applyNumberFormat="1" applyFont="1" applyFill="1" applyBorder="1" applyAlignment="1">
      <alignment horizontal="center" vertical="center"/>
    </xf>
    <xf numFmtId="4" fontId="29" fillId="0" borderId="3" xfId="0" applyNumberFormat="1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4" fontId="29" fillId="14" borderId="3" xfId="0" applyNumberFormat="1" applyFont="1" applyFill="1" applyBorder="1" applyAlignment="1">
      <alignment vertical="center"/>
    </xf>
    <xf numFmtId="0" fontId="29" fillId="14" borderId="3" xfId="0" applyFont="1" applyFill="1" applyBorder="1" applyAlignment="1">
      <alignment vertical="center"/>
    </xf>
    <xf numFmtId="0" fontId="17" fillId="22" borderId="3" xfId="0" applyFont="1" applyFill="1" applyBorder="1"/>
    <xf numFmtId="4" fontId="15" fillId="21" borderId="3" xfId="0" applyNumberFormat="1" applyFont="1" applyFill="1" applyBorder="1" applyAlignment="1">
      <alignment horizontal="right" vertical="center"/>
    </xf>
    <xf numFmtId="0" fontId="22" fillId="21" borderId="0" xfId="0" applyFont="1" applyFill="1" applyAlignment="1">
      <alignment vertical="center"/>
    </xf>
    <xf numFmtId="0" fontId="22" fillId="21" borderId="0" xfId="0" applyFont="1" applyFill="1"/>
    <xf numFmtId="4" fontId="30" fillId="14" borderId="3" xfId="0" applyNumberFormat="1" applyFont="1" applyFill="1" applyBorder="1" applyAlignment="1">
      <alignment horizontal="right" vertical="center"/>
    </xf>
    <xf numFmtId="0" fontId="17" fillId="22" borderId="3" xfId="0" applyFont="1" applyFill="1" applyBorder="1" applyAlignment="1">
      <alignment vertical="center"/>
    </xf>
    <xf numFmtId="4" fontId="17" fillId="23" borderId="3" xfId="0" applyNumberFormat="1" applyFont="1" applyFill="1" applyBorder="1" applyAlignment="1">
      <alignment horizontal="right" vertical="center"/>
    </xf>
    <xf numFmtId="4" fontId="29" fillId="23" borderId="3" xfId="0" applyNumberFormat="1" applyFont="1" applyFill="1" applyBorder="1" applyAlignment="1">
      <alignment vertical="center"/>
    </xf>
    <xf numFmtId="0" fontId="29" fillId="23" borderId="3" xfId="0" applyFont="1" applyFill="1" applyBorder="1" applyAlignment="1">
      <alignment vertical="center"/>
    </xf>
    <xf numFmtId="0" fontId="31" fillId="20" borderId="3" xfId="0" applyFont="1" applyFill="1" applyBorder="1" applyAlignment="1">
      <alignment horizontal="center" vertical="center"/>
    </xf>
    <xf numFmtId="0" fontId="29" fillId="0" borderId="0" xfId="0" applyFont="1"/>
    <xf numFmtId="14" fontId="31" fillId="14" borderId="5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32" fillId="12" borderId="1" xfId="0" applyNumberFormat="1" applyFont="1" applyFill="1" applyBorder="1" applyAlignment="1" applyProtection="1">
      <alignment horizontal="left" vertical="center" wrapText="1"/>
    </xf>
    <xf numFmtId="0" fontId="13" fillId="12" borderId="1" xfId="0" applyNumberFormat="1" applyFont="1" applyFill="1" applyBorder="1" applyAlignment="1" applyProtection="1">
      <alignment wrapText="1"/>
      <protection locked="0"/>
    </xf>
    <xf numFmtId="0" fontId="33" fillId="16" borderId="4" xfId="0" applyNumberFormat="1" applyFont="1" applyFill="1" applyBorder="1" applyAlignment="1" applyProtection="1">
      <alignment horizontal="center" vertical="center" wrapText="1"/>
    </xf>
    <xf numFmtId="0" fontId="32" fillId="12" borderId="4" xfId="0" applyNumberFormat="1" applyFont="1" applyFill="1" applyBorder="1" applyAlignment="1" applyProtection="1">
      <alignment horizontal="left" vertical="center" wrapText="1"/>
    </xf>
    <xf numFmtId="0" fontId="32" fillId="12" borderId="4" xfId="0" applyNumberFormat="1" applyFont="1" applyFill="1" applyBorder="1" applyAlignment="1" applyProtection="1">
      <alignment horizontal="right" vertical="center" wrapText="1"/>
    </xf>
    <xf numFmtId="0" fontId="32" fillId="17" borderId="4" xfId="0" applyNumberFormat="1" applyFont="1" applyFill="1" applyBorder="1" applyAlignment="1" applyProtection="1">
      <alignment horizontal="left" vertical="center" wrapText="1"/>
    </xf>
    <xf numFmtId="0" fontId="32" fillId="17" borderId="4" xfId="0" applyNumberFormat="1" applyFont="1" applyFill="1" applyBorder="1" applyAlignment="1" applyProtection="1">
      <alignment horizontal="right" vertical="center" wrapText="1"/>
    </xf>
    <xf numFmtId="0" fontId="32" fillId="18" borderId="4" xfId="0" applyNumberFormat="1" applyFont="1" applyFill="1" applyBorder="1" applyAlignment="1" applyProtection="1">
      <alignment horizontal="left" vertical="center" wrapText="1"/>
    </xf>
    <xf numFmtId="0" fontId="32" fillId="12" borderId="1" xfId="0" applyNumberFormat="1" applyFont="1" applyFill="1" applyBorder="1" applyAlignment="1" applyProtection="1">
      <alignment horizontal="left" vertical="center" wrapText="1"/>
    </xf>
    <xf numFmtId="0" fontId="32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32" fillId="12" borderId="4" xfId="0" applyNumberFormat="1" applyFont="1" applyFill="1" applyBorder="1" applyAlignment="1" applyProtection="1">
      <alignment horizontal="right" vertical="center" wrapText="1"/>
    </xf>
    <xf numFmtId="0" fontId="32" fillId="12" borderId="4" xfId="0" applyNumberFormat="1" applyFont="1" applyFill="1" applyBorder="1" applyAlignment="1" applyProtection="1">
      <alignment horizontal="right" vertical="center" wrapText="1"/>
      <protection locked="0"/>
    </xf>
    <xf numFmtId="0" fontId="32" fillId="18" borderId="4" xfId="0" applyNumberFormat="1" applyFont="1" applyFill="1" applyBorder="1" applyAlignment="1" applyProtection="1">
      <alignment horizontal="right" vertical="center" wrapText="1"/>
    </xf>
    <xf numFmtId="0" fontId="32" fillId="18" borderId="4" xfId="0" applyNumberFormat="1" applyFont="1" applyFill="1" applyBorder="1" applyAlignment="1" applyProtection="1">
      <alignment horizontal="right" vertical="center" wrapText="1"/>
      <protection locked="0"/>
    </xf>
    <xf numFmtId="0" fontId="33" fillId="16" borderId="4" xfId="0" applyNumberFormat="1" applyFont="1" applyFill="1" applyBorder="1" applyAlignment="1" applyProtection="1">
      <alignment horizontal="center" vertical="center" wrapText="1"/>
    </xf>
    <xf numFmtId="0" fontId="33" fillId="16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5" fillId="14" borderId="6" xfId="0" applyFont="1" applyFill="1" applyBorder="1" applyAlignment="1">
      <alignment vertical="center"/>
    </xf>
    <xf numFmtId="0" fontId="15" fillId="14" borderId="7" xfId="0" applyFont="1" applyFill="1" applyBorder="1" applyAlignment="1">
      <alignment vertical="center"/>
    </xf>
    <xf numFmtId="0" fontId="15" fillId="14" borderId="8" xfId="0" applyFont="1" applyFill="1" applyBorder="1" applyAlignment="1">
      <alignment vertical="center"/>
    </xf>
    <xf numFmtId="0" fontId="15" fillId="21" borderId="6" xfId="0" applyFont="1" applyFill="1" applyBorder="1" applyAlignment="1">
      <alignment vertical="center"/>
    </xf>
    <xf numFmtId="0" fontId="15" fillId="21" borderId="7" xfId="0" applyFont="1" applyFill="1" applyBorder="1" applyAlignment="1">
      <alignment vertical="center"/>
    </xf>
    <xf numFmtId="0" fontId="15" fillId="21" borderId="8" xfId="0" applyFont="1" applyFill="1" applyBorder="1" applyAlignment="1">
      <alignment vertical="center"/>
    </xf>
    <xf numFmtId="0" fontId="17" fillId="23" borderId="6" xfId="0" applyFont="1" applyFill="1" applyBorder="1" applyAlignment="1">
      <alignment vertical="center"/>
    </xf>
    <xf numFmtId="0" fontId="17" fillId="23" borderId="7" xfId="0" applyFont="1" applyFill="1" applyBorder="1" applyAlignment="1">
      <alignment vertical="center"/>
    </xf>
    <xf numFmtId="0" fontId="17" fillId="23" borderId="8" xfId="0" applyFont="1" applyFill="1" applyBorder="1" applyAlignment="1">
      <alignment vertical="center"/>
    </xf>
    <xf numFmtId="0" fontId="17" fillId="22" borderId="6" xfId="0" applyFont="1" applyFill="1" applyBorder="1" applyAlignment="1">
      <alignment vertical="center"/>
    </xf>
    <xf numFmtId="0" fontId="17" fillId="22" borderId="7" xfId="0" applyFont="1" applyFill="1" applyBorder="1" applyAlignment="1">
      <alignment vertical="center"/>
    </xf>
    <xf numFmtId="0" fontId="17" fillId="22" borderId="8" xfId="0" applyFont="1" applyFill="1" applyBorder="1" applyAlignment="1">
      <alignment vertical="center"/>
    </xf>
    <xf numFmtId="0" fontId="22" fillId="14" borderId="6" xfId="0" applyFont="1" applyFill="1" applyBorder="1" applyAlignment="1">
      <alignment vertical="center"/>
    </xf>
    <xf numFmtId="0" fontId="22" fillId="14" borderId="7" xfId="0" applyFont="1" applyFill="1" applyBorder="1" applyAlignment="1">
      <alignment vertical="center"/>
    </xf>
    <xf numFmtId="0" fontId="22" fillId="14" borderId="8" xfId="0" applyFont="1" applyFill="1" applyBorder="1" applyAlignment="1">
      <alignment vertical="center"/>
    </xf>
    <xf numFmtId="0" fontId="17" fillId="21" borderId="6" xfId="0" applyFont="1" applyFill="1" applyBorder="1" applyAlignment="1">
      <alignment vertical="center"/>
    </xf>
    <xf numFmtId="0" fontId="17" fillId="21" borderId="7" xfId="0" applyFont="1" applyFill="1" applyBorder="1" applyAlignment="1">
      <alignment vertical="center"/>
    </xf>
    <xf numFmtId="0" fontId="17" fillId="21" borderId="8" xfId="0" applyFont="1" applyFill="1" applyBorder="1" applyAlignment="1">
      <alignment vertical="center"/>
    </xf>
    <xf numFmtId="0" fontId="17" fillId="0" borderId="3" xfId="0" applyFont="1" applyBorder="1" applyAlignment="1">
      <alignment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9</xdr:col>
      <xdr:colOff>369094</xdr:colOff>
      <xdr:row>1</xdr:row>
      <xdr:rowOff>638175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35840"/>
        </a:stretch>
      </xdr:blipFill>
      <xdr:spPr>
        <a:xfrm>
          <a:off x="16169640" y="746760"/>
          <a:ext cx="2571274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9</xdr:col>
      <xdr:colOff>369094</xdr:colOff>
      <xdr:row>1</xdr:row>
      <xdr:rowOff>619125</xdr:rowOff>
    </xdr:to>
    <xdr:pic>
      <xdr:nvPicPr>
        <xdr:cNvPr id="1048536283" name="Picture">
          <a:extLst>
            <a:ext uri="{FF2B5EF4-FFF2-40B4-BE49-F238E27FC236}">
              <a16:creationId xmlns="" xmlns:a16="http://schemas.microsoft.com/office/drawing/2014/main" id="{00000000-0008-0000-0100-0000DB647F3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3584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O188"/>
  <sheetViews>
    <sheetView zoomScale="40" zoomScaleNormal="40" workbookViewId="0">
      <selection activeCell="H5" sqref="H5"/>
    </sheetView>
  </sheetViews>
  <sheetFormatPr defaultRowHeight="59.25" customHeight="1"/>
  <cols>
    <col min="1" max="1" width="8.88671875" style="61"/>
    <col min="2" max="3" width="12" style="96" customWidth="1"/>
    <col min="4" max="4" width="27.6640625" style="97" customWidth="1"/>
    <col min="5" max="5" width="2" style="96" customWidth="1"/>
    <col min="6" max="6" width="12" style="96" customWidth="1"/>
    <col min="7" max="7" width="30.6640625" style="96" customWidth="1"/>
    <col min="8" max="8" width="130.5546875" style="98" customWidth="1"/>
    <col min="9" max="9" width="32.109375" style="99" customWidth="1"/>
    <col min="10" max="10" width="38.33203125" style="99" customWidth="1"/>
    <col min="11" max="11" width="1.33203125" style="61" customWidth="1"/>
    <col min="12" max="12" width="58.44140625" style="61" customWidth="1"/>
    <col min="13" max="13" width="25.6640625" style="61" customWidth="1"/>
    <col min="14" max="14" width="19" style="61" customWidth="1"/>
    <col min="15" max="15" width="45" style="61" customWidth="1"/>
    <col min="16" max="16" width="63.109375" style="61" customWidth="1"/>
    <col min="17" max="16384" width="8.88671875" style="61"/>
  </cols>
  <sheetData>
    <row r="1" spans="2:15" ht="59.25" customHeight="1">
      <c r="B1" s="57"/>
      <c r="C1" s="57"/>
      <c r="D1" s="58"/>
      <c r="E1" s="57"/>
      <c r="F1" s="57"/>
      <c r="G1" s="57"/>
      <c r="H1" s="59"/>
      <c r="I1" s="57"/>
      <c r="J1" s="57"/>
      <c r="K1" s="60"/>
      <c r="L1" s="60"/>
      <c r="M1" s="60"/>
      <c r="N1" s="60"/>
    </row>
    <row r="2" spans="2:15" ht="59.25" customHeight="1">
      <c r="B2" s="62"/>
      <c r="C2" s="62"/>
      <c r="D2" s="63"/>
      <c r="E2" s="62"/>
      <c r="F2" s="62"/>
      <c r="G2" s="62"/>
      <c r="H2" s="64"/>
      <c r="I2" s="62"/>
      <c r="J2" s="62"/>
      <c r="L2" s="65" t="s">
        <v>65</v>
      </c>
      <c r="O2" s="100">
        <v>44510</v>
      </c>
    </row>
    <row r="3" spans="2:15" ht="59.25" customHeight="1">
      <c r="B3" s="66" t="s">
        <v>0</v>
      </c>
      <c r="C3" s="67"/>
      <c r="D3" s="68"/>
      <c r="E3" s="62"/>
      <c r="F3" s="62"/>
      <c r="G3" s="62"/>
      <c r="H3" s="121" t="s">
        <v>85</v>
      </c>
      <c r="I3" s="62"/>
      <c r="J3" s="62"/>
      <c r="L3" s="65" t="s">
        <v>51</v>
      </c>
    </row>
    <row r="4" spans="2:15" ht="59.25" customHeight="1">
      <c r="B4" s="69" t="s">
        <v>15</v>
      </c>
      <c r="C4" s="70"/>
      <c r="D4" s="71"/>
      <c r="E4" s="62"/>
      <c r="F4" s="62"/>
      <c r="G4" s="62"/>
      <c r="H4" s="64"/>
      <c r="I4" s="62"/>
      <c r="J4" s="62"/>
    </row>
    <row r="5" spans="2:15" ht="59.25" customHeight="1">
      <c r="B5" s="69" t="s">
        <v>16</v>
      </c>
      <c r="C5" s="70"/>
      <c r="D5" s="71"/>
      <c r="E5" s="62"/>
      <c r="F5" s="62"/>
      <c r="G5" s="62"/>
      <c r="H5" s="64"/>
      <c r="I5" s="62"/>
      <c r="J5" s="62"/>
      <c r="L5" s="72" t="s">
        <v>14</v>
      </c>
      <c r="M5" s="73">
        <f>SUM(D10:D188)</f>
        <v>0</v>
      </c>
    </row>
    <row r="6" spans="2:15" ht="59.25" customHeight="1">
      <c r="B6" s="66" t="s">
        <v>47</v>
      </c>
      <c r="C6" s="67"/>
      <c r="D6" s="68"/>
      <c r="E6" s="62"/>
      <c r="F6" s="62"/>
      <c r="G6" s="62"/>
      <c r="H6" s="64"/>
      <c r="I6" s="62"/>
      <c r="J6" s="62"/>
      <c r="L6" s="74"/>
    </row>
    <row r="7" spans="2:15" ht="59.25" customHeight="1">
      <c r="B7" s="75" t="s">
        <v>1</v>
      </c>
      <c r="C7" s="76"/>
      <c r="D7" s="71"/>
      <c r="E7" s="76"/>
      <c r="F7" s="76"/>
      <c r="G7" s="76"/>
      <c r="H7" s="70"/>
      <c r="I7" s="77"/>
      <c r="J7" s="77"/>
      <c r="L7" s="74"/>
    </row>
    <row r="8" spans="2:15" ht="59.25" customHeight="1" thickBot="1">
      <c r="B8" s="78" t="s">
        <v>2</v>
      </c>
      <c r="C8" s="79"/>
      <c r="D8" s="80"/>
      <c r="E8" s="79"/>
      <c r="F8" s="79"/>
      <c r="G8" s="79"/>
      <c r="H8" s="79"/>
      <c r="I8" s="81"/>
      <c r="J8" s="81"/>
      <c r="L8" s="74"/>
      <c r="M8" s="82" t="s">
        <v>13</v>
      </c>
      <c r="N8" s="82" t="s">
        <v>5</v>
      </c>
    </row>
    <row r="9" spans="2:15" ht="59.25" customHeight="1" thickBot="1">
      <c r="B9" s="83" t="s">
        <v>3</v>
      </c>
      <c r="C9" s="83" t="s">
        <v>4</v>
      </c>
      <c r="D9" s="84" t="s">
        <v>5</v>
      </c>
      <c r="E9" s="83" t="s">
        <v>6</v>
      </c>
      <c r="F9" s="83" t="s">
        <v>7</v>
      </c>
      <c r="G9" s="83" t="s">
        <v>8</v>
      </c>
      <c r="H9" s="85" t="s">
        <v>9</v>
      </c>
      <c r="I9" s="86" t="s">
        <v>73</v>
      </c>
      <c r="J9" s="86" t="s">
        <v>74</v>
      </c>
      <c r="L9" s="1" t="s">
        <v>50</v>
      </c>
      <c r="M9" s="87">
        <f>COUNTIF($I:$I,L9)</f>
        <v>0</v>
      </c>
      <c r="N9" s="88">
        <f>SUMIF($I:$I,$L9,$D:$D)</f>
        <v>0</v>
      </c>
    </row>
    <row r="10" spans="2:15" ht="59.25" customHeight="1" thickBot="1">
      <c r="B10" s="1"/>
      <c r="C10" s="1"/>
      <c r="D10" s="1"/>
      <c r="E10" s="1"/>
      <c r="F10" s="1"/>
      <c r="G10" s="1"/>
      <c r="H10" s="1"/>
      <c r="I10" s="1"/>
      <c r="J10" s="89"/>
      <c r="L10" s="1" t="s">
        <v>49</v>
      </c>
      <c r="M10" s="87">
        <f>COUNTIF($I:$I,L10)</f>
        <v>0</v>
      </c>
      <c r="N10" s="88">
        <f t="shared" ref="N10:N11" si="0">SUMIF($I:$I,$L10,$D:$D)</f>
        <v>0</v>
      </c>
      <c r="O10" s="90"/>
    </row>
    <row r="11" spans="2:15" ht="59.25" customHeight="1" thickBot="1">
      <c r="B11" s="1"/>
      <c r="C11" s="1"/>
      <c r="D11" s="1"/>
      <c r="E11" s="1"/>
      <c r="F11" s="1"/>
      <c r="G11" s="1"/>
      <c r="H11" s="1"/>
      <c r="I11" s="1"/>
      <c r="J11" s="89"/>
      <c r="L11" s="1" t="s">
        <v>66</v>
      </c>
      <c r="M11" s="87">
        <f>COUNTIF($I:$I,L11)</f>
        <v>0</v>
      </c>
      <c r="N11" s="88">
        <f t="shared" si="0"/>
        <v>0</v>
      </c>
    </row>
    <row r="12" spans="2:15" ht="59.25" customHeight="1" thickBot="1">
      <c r="B12" s="1"/>
      <c r="C12" s="1"/>
      <c r="D12" s="1"/>
      <c r="E12" s="1"/>
      <c r="F12" s="1"/>
      <c r="G12" s="1"/>
      <c r="H12" s="1"/>
      <c r="I12" s="1"/>
      <c r="J12" s="89"/>
      <c r="L12"/>
      <c r="M12" s="87">
        <f t="shared" ref="M12:M13" si="1">COUNTIF($J:$J,L12)</f>
        <v>0</v>
      </c>
      <c r="N12" s="88">
        <f t="shared" ref="N12:N13" si="2">SUMIF($J:$J,$L12,$D:$D)</f>
        <v>0</v>
      </c>
    </row>
    <row r="13" spans="2:15" ht="59.25" customHeight="1" thickBot="1">
      <c r="B13" s="1"/>
      <c r="C13" s="1"/>
      <c r="D13" s="56"/>
      <c r="E13" s="1"/>
      <c r="F13" s="1"/>
      <c r="G13" s="1"/>
      <c r="H13" s="1"/>
      <c r="I13" s="1"/>
      <c r="J13" s="89"/>
      <c r="L13"/>
      <c r="M13" s="87">
        <f t="shared" si="1"/>
        <v>0</v>
      </c>
      <c r="N13" s="88">
        <f t="shared" si="2"/>
        <v>0</v>
      </c>
    </row>
    <row r="14" spans="2:15" ht="59.25" customHeight="1" thickBot="1">
      <c r="B14" s="1"/>
      <c r="C14" s="1"/>
      <c r="D14" s="1"/>
      <c r="E14" s="1"/>
      <c r="F14" s="1"/>
      <c r="G14" s="1"/>
      <c r="H14" s="1"/>
      <c r="I14" s="1"/>
      <c r="J14" s="89"/>
      <c r="L14"/>
      <c r="M14" s="72" t="s">
        <v>14</v>
      </c>
      <c r="N14" s="73">
        <f>SUM(N9:N13)</f>
        <v>0</v>
      </c>
    </row>
    <row r="15" spans="2:15" ht="59.25" customHeight="1" thickBot="1">
      <c r="B15" s="1"/>
      <c r="C15" s="1"/>
      <c r="D15" s="1"/>
      <c r="E15" s="1"/>
      <c r="F15" s="1"/>
      <c r="G15" s="1"/>
      <c r="H15" s="1"/>
      <c r="I15" s="1"/>
      <c r="J15" s="89"/>
      <c r="L15"/>
    </row>
    <row r="16" spans="2:15" ht="59.25" customHeight="1" thickBot="1">
      <c r="B16" s="1"/>
      <c r="C16" s="1"/>
      <c r="D16" s="56"/>
      <c r="E16" s="1"/>
      <c r="F16" s="1"/>
      <c r="G16" s="1"/>
      <c r="H16" s="1"/>
      <c r="I16" s="1"/>
      <c r="J16" s="89"/>
      <c r="L16"/>
    </row>
    <row r="17" spans="2:14" ht="59.25" customHeight="1" thickBot="1">
      <c r="B17" s="1"/>
      <c r="C17" s="1"/>
      <c r="D17" s="1"/>
      <c r="E17" s="1"/>
      <c r="F17" s="1"/>
      <c r="G17" s="1"/>
      <c r="H17" s="1"/>
      <c r="I17" s="1"/>
      <c r="J17" s="89"/>
      <c r="L17"/>
    </row>
    <row r="18" spans="2:14" ht="59.25" customHeight="1" thickBot="1">
      <c r="B18" s="1"/>
      <c r="C18" s="1"/>
      <c r="D18" s="1"/>
      <c r="E18" s="1"/>
      <c r="F18" s="1"/>
      <c r="G18" s="1"/>
      <c r="H18" s="1"/>
      <c r="I18" s="1"/>
      <c r="J18" s="89"/>
      <c r="L18"/>
    </row>
    <row r="19" spans="2:14" ht="59.25" customHeight="1" thickBot="1">
      <c r="B19" s="1"/>
      <c r="C19" s="1"/>
      <c r="D19" s="56"/>
      <c r="E19" s="1"/>
      <c r="F19" s="1"/>
      <c r="G19" s="1"/>
      <c r="H19" s="1"/>
      <c r="I19" s="1"/>
      <c r="J19" s="89"/>
      <c r="L19"/>
    </row>
    <row r="20" spans="2:14" ht="59.25" customHeight="1" thickBot="1">
      <c r="B20" s="1"/>
      <c r="C20" s="1"/>
      <c r="D20" s="56"/>
      <c r="E20" s="1"/>
      <c r="F20" s="1"/>
      <c r="G20" s="1"/>
      <c r="H20" s="1"/>
      <c r="I20" s="1"/>
      <c r="J20" s="89"/>
      <c r="L20"/>
    </row>
    <row r="21" spans="2:14" ht="59.25" customHeight="1" thickBot="1">
      <c r="B21" s="1"/>
      <c r="C21" s="1"/>
      <c r="D21" s="56"/>
      <c r="E21" s="1"/>
      <c r="F21" s="1"/>
      <c r="G21" s="1"/>
      <c r="H21" s="1"/>
      <c r="I21" s="1"/>
      <c r="J21" s="89"/>
      <c r="L21"/>
    </row>
    <row r="22" spans="2:14" ht="59.25" customHeight="1" thickBot="1">
      <c r="B22" s="1"/>
      <c r="C22" s="1"/>
      <c r="D22" s="1"/>
      <c r="E22" s="1"/>
      <c r="F22" s="1"/>
      <c r="G22" s="1"/>
      <c r="H22" s="1"/>
      <c r="I22" s="1"/>
      <c r="J22" s="89"/>
      <c r="L22"/>
    </row>
    <row r="23" spans="2:14" ht="59.25" customHeight="1" thickBot="1">
      <c r="B23" s="1"/>
      <c r="C23" s="1"/>
      <c r="D23" s="1"/>
      <c r="E23" s="1"/>
      <c r="F23" s="1"/>
      <c r="G23" s="1"/>
      <c r="H23" s="1"/>
      <c r="I23" s="1"/>
      <c r="J23" s="89"/>
      <c r="L23"/>
    </row>
    <row r="24" spans="2:14" ht="59.25" customHeight="1" thickBot="1">
      <c r="B24" s="1"/>
      <c r="C24" s="1"/>
      <c r="D24" s="1"/>
      <c r="E24" s="1"/>
      <c r="F24" s="1"/>
      <c r="G24" s="1"/>
      <c r="H24" s="1"/>
      <c r="I24" s="1"/>
      <c r="J24" s="89"/>
      <c r="L24"/>
    </row>
    <row r="25" spans="2:14" ht="59.25" customHeight="1" thickBot="1">
      <c r="B25" s="1"/>
      <c r="C25" s="1"/>
      <c r="D25" s="1"/>
      <c r="E25" s="1"/>
      <c r="F25" s="1"/>
      <c r="G25" s="1"/>
      <c r="H25" s="1"/>
      <c r="I25" s="1"/>
      <c r="J25" s="89"/>
      <c r="L25"/>
    </row>
    <row r="26" spans="2:14" ht="59.25" customHeight="1" thickBot="1">
      <c r="B26" s="1"/>
      <c r="C26" s="1"/>
      <c r="D26" s="1"/>
      <c r="E26" s="1"/>
      <c r="F26" s="1"/>
      <c r="G26" s="1"/>
      <c r="H26" s="1"/>
      <c r="I26" s="1"/>
      <c r="J26" s="89"/>
      <c r="L26"/>
    </row>
    <row r="27" spans="2:14" ht="59.25" customHeight="1" thickBot="1">
      <c r="B27" s="1"/>
      <c r="C27" s="1"/>
      <c r="D27" s="1"/>
      <c r="E27" s="1"/>
      <c r="F27" s="1"/>
      <c r="G27" s="1"/>
      <c r="H27" s="1"/>
      <c r="I27" s="1"/>
      <c r="J27" s="89"/>
      <c r="L27"/>
    </row>
    <row r="28" spans="2:14" ht="59.25" customHeight="1" thickBot="1">
      <c r="B28" s="1"/>
      <c r="C28" s="1"/>
      <c r="D28" s="1"/>
      <c r="E28" s="1"/>
      <c r="F28" s="1"/>
      <c r="G28" s="1"/>
      <c r="H28" s="1"/>
      <c r="I28" s="1"/>
      <c r="J28" s="89"/>
      <c r="L28"/>
    </row>
    <row r="29" spans="2:14" ht="59.25" customHeight="1" thickBot="1">
      <c r="B29" s="1"/>
      <c r="C29" s="1"/>
      <c r="D29" s="1"/>
      <c r="E29" s="1"/>
      <c r="F29" s="1"/>
      <c r="G29" s="1"/>
      <c r="H29" s="1"/>
      <c r="I29" s="1"/>
      <c r="J29" s="89"/>
      <c r="L29"/>
    </row>
    <row r="30" spans="2:14" ht="59.25" customHeight="1" thickBot="1">
      <c r="B30" s="1"/>
      <c r="C30" s="1"/>
      <c r="D30" s="56"/>
      <c r="E30" s="1"/>
      <c r="F30" s="1"/>
      <c r="G30" s="1"/>
      <c r="H30" s="1"/>
      <c r="I30" s="1"/>
      <c r="J30" s="89"/>
      <c r="L30"/>
    </row>
    <row r="31" spans="2:14" ht="59.25" customHeight="1" thickBot="1">
      <c r="B31" s="1"/>
      <c r="C31" s="1"/>
      <c r="D31" s="1"/>
      <c r="E31" s="1"/>
      <c r="F31" s="1"/>
      <c r="G31" s="1"/>
      <c r="H31" s="1"/>
      <c r="I31" s="1"/>
      <c r="J31" s="89"/>
      <c r="L31"/>
    </row>
    <row r="32" spans="2:14" ht="59.25" customHeight="1" thickBot="1">
      <c r="B32" s="1"/>
      <c r="C32" s="1"/>
      <c r="D32" s="1"/>
      <c r="E32" s="1"/>
      <c r="F32" s="1"/>
      <c r="G32" s="1"/>
      <c r="H32" s="1"/>
      <c r="I32" s="1"/>
      <c r="J32" s="89"/>
      <c r="L32"/>
      <c r="M32" s="92"/>
      <c r="N32" s="92"/>
    </row>
    <row r="33" spans="2:12" ht="59.25" customHeight="1" thickBot="1">
      <c r="B33" s="1"/>
      <c r="C33" s="1"/>
      <c r="D33" s="1"/>
      <c r="E33" s="1"/>
      <c r="F33" s="1"/>
      <c r="G33" s="1"/>
      <c r="H33" s="1"/>
      <c r="I33" s="1"/>
      <c r="J33" s="89"/>
      <c r="L33"/>
    </row>
    <row r="34" spans="2:12" ht="59.25" customHeight="1" thickBot="1">
      <c r="B34" s="1"/>
      <c r="C34" s="1"/>
      <c r="D34" s="1"/>
      <c r="E34" s="1"/>
      <c r="F34" s="1"/>
      <c r="G34" s="1"/>
      <c r="H34" s="1"/>
      <c r="I34" s="1"/>
      <c r="J34" s="89"/>
      <c r="L34"/>
    </row>
    <row r="35" spans="2:12" ht="59.25" customHeight="1" thickBot="1">
      <c r="B35" s="1"/>
      <c r="C35" s="1"/>
      <c r="D35" s="1"/>
      <c r="E35" s="1"/>
      <c r="F35" s="1"/>
      <c r="G35" s="1"/>
      <c r="H35" s="1"/>
      <c r="I35" s="1"/>
      <c r="J35" s="89"/>
      <c r="L35"/>
    </row>
    <row r="36" spans="2:12" ht="59.25" customHeight="1" thickBot="1">
      <c r="B36" s="1"/>
      <c r="C36" s="1"/>
      <c r="D36" s="1"/>
      <c r="E36" s="1"/>
      <c r="F36" s="1"/>
      <c r="G36" s="1"/>
      <c r="H36" s="1"/>
      <c r="I36" s="1"/>
      <c r="J36" s="89"/>
      <c r="L36"/>
    </row>
    <row r="37" spans="2:12" ht="59.25" customHeight="1" thickBot="1">
      <c r="B37" s="1"/>
      <c r="C37" s="1"/>
      <c r="D37" s="1"/>
      <c r="E37" s="1"/>
      <c r="F37" s="1"/>
      <c r="G37" s="1"/>
      <c r="H37" s="1"/>
      <c r="I37" s="1"/>
      <c r="J37" s="89"/>
      <c r="L37"/>
    </row>
    <row r="38" spans="2:12" ht="59.25" customHeight="1" thickBot="1">
      <c r="B38" s="1"/>
      <c r="C38" s="1"/>
      <c r="D38" s="1"/>
      <c r="E38" s="1"/>
      <c r="F38" s="1"/>
      <c r="G38" s="1"/>
      <c r="H38" s="1"/>
      <c r="I38" s="1"/>
      <c r="J38" s="89"/>
      <c r="L38"/>
    </row>
    <row r="39" spans="2:12" ht="59.25" customHeight="1" thickBot="1">
      <c r="B39" s="1"/>
      <c r="C39" s="1"/>
      <c r="D39" s="56"/>
      <c r="E39" s="1"/>
      <c r="F39" s="1"/>
      <c r="G39" s="1"/>
      <c r="H39" s="1"/>
      <c r="I39" s="1"/>
      <c r="J39" s="89"/>
      <c r="L39"/>
    </row>
    <row r="40" spans="2:12" ht="59.25" customHeight="1" thickBot="1">
      <c r="B40" s="1"/>
      <c r="C40" s="1"/>
      <c r="D40" s="1"/>
      <c r="E40" s="1"/>
      <c r="F40" s="1"/>
      <c r="G40" s="1"/>
      <c r="H40" s="1"/>
      <c r="I40" s="1"/>
      <c r="J40" s="89"/>
      <c r="L40"/>
    </row>
    <row r="41" spans="2:12" ht="59.25" customHeight="1" thickBot="1">
      <c r="B41" s="1"/>
      <c r="C41" s="1"/>
      <c r="D41" s="1"/>
      <c r="E41" s="1"/>
      <c r="F41" s="1"/>
      <c r="G41" s="1"/>
      <c r="H41" s="1"/>
      <c r="I41" s="1"/>
      <c r="J41" s="89"/>
      <c r="L41"/>
    </row>
    <row r="42" spans="2:12" ht="59.25" customHeight="1" thickBot="1">
      <c r="B42" s="1"/>
      <c r="C42" s="1"/>
      <c r="D42" s="1"/>
      <c r="E42" s="1"/>
      <c r="F42" s="1"/>
      <c r="G42" s="1"/>
      <c r="H42" s="1"/>
      <c r="I42" s="1"/>
      <c r="J42" s="89"/>
      <c r="L42"/>
    </row>
    <row r="43" spans="2:12" ht="59.25" customHeight="1" thickBot="1">
      <c r="B43" s="1"/>
      <c r="C43" s="1"/>
      <c r="D43" s="1"/>
      <c r="E43" s="1"/>
      <c r="F43" s="1"/>
      <c r="G43" s="1"/>
      <c r="H43" s="1"/>
      <c r="I43" s="1"/>
      <c r="J43" s="89"/>
      <c r="L43"/>
    </row>
    <row r="44" spans="2:12" ht="59.25" customHeight="1" thickBot="1">
      <c r="B44" s="1"/>
      <c r="C44" s="1"/>
      <c r="D44" s="1"/>
      <c r="E44" s="1"/>
      <c r="F44" s="1"/>
      <c r="G44" s="1"/>
      <c r="H44" s="1"/>
      <c r="I44" s="1"/>
      <c r="J44" s="89"/>
      <c r="L44"/>
    </row>
    <row r="45" spans="2:12" ht="59.25" customHeight="1" thickBot="1">
      <c r="B45" s="1"/>
      <c r="C45" s="1"/>
      <c r="D45" s="1"/>
      <c r="E45" s="1"/>
      <c r="F45" s="1"/>
      <c r="G45" s="1"/>
      <c r="H45" s="1"/>
      <c r="I45" s="1"/>
      <c r="J45" s="89"/>
      <c r="L45"/>
    </row>
    <row r="46" spans="2:12" ht="59.25" customHeight="1" thickBot="1">
      <c r="B46" s="1"/>
      <c r="C46" s="1"/>
      <c r="D46" s="1"/>
      <c r="E46" s="1"/>
      <c r="F46" s="1"/>
      <c r="G46" s="1"/>
      <c r="H46" s="1"/>
      <c r="I46" s="1"/>
      <c r="J46" s="89"/>
      <c r="L46"/>
    </row>
    <row r="47" spans="2:12" ht="59.25" customHeight="1" thickBot="1">
      <c r="B47" s="1"/>
      <c r="C47" s="1"/>
      <c r="D47" s="1"/>
      <c r="E47" s="1"/>
      <c r="F47" s="1"/>
      <c r="G47" s="1"/>
      <c r="H47" s="1"/>
      <c r="I47" s="1"/>
      <c r="J47" s="89"/>
      <c r="L47"/>
    </row>
    <row r="48" spans="2:12" ht="59.25" customHeight="1" thickBot="1">
      <c r="B48" s="1"/>
      <c r="C48" s="1"/>
      <c r="D48" s="1"/>
      <c r="E48" s="1"/>
      <c r="F48" s="1"/>
      <c r="G48" s="1"/>
      <c r="H48" s="1"/>
      <c r="I48" s="1"/>
      <c r="J48" s="89"/>
      <c r="L48"/>
    </row>
    <row r="49" spans="2:12" ht="59.25" customHeight="1" thickBot="1">
      <c r="B49" s="1"/>
      <c r="C49" s="1"/>
      <c r="D49" s="56"/>
      <c r="E49" s="1"/>
      <c r="F49" s="1"/>
      <c r="G49" s="1"/>
      <c r="H49" s="1"/>
      <c r="I49" s="1"/>
      <c r="J49" s="89"/>
      <c r="L49"/>
    </row>
    <row r="50" spans="2:12" ht="59.25" customHeight="1" thickBot="1">
      <c r="B50" s="1"/>
      <c r="C50" s="1"/>
      <c r="D50" s="56"/>
      <c r="E50" s="1"/>
      <c r="F50" s="1"/>
      <c r="G50" s="1"/>
      <c r="H50" s="1"/>
      <c r="I50" s="1"/>
      <c r="J50" s="89"/>
      <c r="L50"/>
    </row>
    <row r="51" spans="2:12" ht="59.25" customHeight="1" thickBot="1">
      <c r="B51" s="1"/>
      <c r="C51" s="1"/>
      <c r="D51" s="1"/>
      <c r="E51" s="1"/>
      <c r="F51" s="1"/>
      <c r="G51" s="1"/>
      <c r="H51" s="1"/>
      <c r="I51" s="1"/>
      <c r="J51" s="89"/>
      <c r="L51"/>
    </row>
    <row r="52" spans="2:12" ht="59.25" customHeight="1" thickBot="1">
      <c r="B52" s="1"/>
      <c r="C52" s="1"/>
      <c r="D52" s="56"/>
      <c r="E52" s="1"/>
      <c r="F52" s="1"/>
      <c r="G52" s="1"/>
      <c r="H52" s="1"/>
      <c r="I52" s="1"/>
      <c r="J52" s="89"/>
      <c r="L52"/>
    </row>
    <row r="53" spans="2:12" ht="59.25" customHeight="1" thickBot="1">
      <c r="B53" s="1"/>
      <c r="C53" s="1"/>
      <c r="D53" s="56"/>
      <c r="E53" s="1"/>
      <c r="F53" s="1"/>
      <c r="G53" s="1"/>
      <c r="H53" s="1"/>
      <c r="I53" s="1"/>
      <c r="J53" s="89"/>
      <c r="L53"/>
    </row>
    <row r="54" spans="2:12" ht="59.25" customHeight="1" thickBot="1">
      <c r="B54" s="1"/>
      <c r="C54" s="1"/>
      <c r="D54" s="1"/>
      <c r="E54" s="1"/>
      <c r="F54" s="1"/>
      <c r="G54" s="1"/>
      <c r="H54" s="1"/>
      <c r="I54" s="1"/>
      <c r="J54" s="89"/>
      <c r="L54"/>
    </row>
    <row r="55" spans="2:12" ht="59.25" customHeight="1" thickBot="1">
      <c r="B55" s="1"/>
      <c r="C55" s="1"/>
      <c r="D55" s="56"/>
      <c r="E55" s="1"/>
      <c r="F55" s="1"/>
      <c r="G55" s="1"/>
      <c r="H55" s="1"/>
      <c r="I55" s="1"/>
      <c r="J55" s="89"/>
      <c r="L55"/>
    </row>
    <row r="56" spans="2:12" ht="59.25" customHeight="1" thickBot="1">
      <c r="B56" s="1"/>
      <c r="C56" s="1"/>
      <c r="D56" s="1"/>
      <c r="E56" s="1"/>
      <c r="F56" s="1"/>
      <c r="G56" s="1"/>
      <c r="H56" s="1"/>
      <c r="I56" s="1"/>
      <c r="J56" s="89"/>
      <c r="L56"/>
    </row>
    <row r="57" spans="2:12" ht="59.25" customHeight="1" thickBot="1">
      <c r="B57" s="1"/>
      <c r="C57" s="1"/>
      <c r="D57" s="1"/>
      <c r="E57" s="1"/>
      <c r="F57" s="1"/>
      <c r="G57" s="1"/>
      <c r="H57" s="1"/>
      <c r="I57" s="1"/>
      <c r="J57" s="89"/>
      <c r="L57"/>
    </row>
    <row r="58" spans="2:12" ht="59.25" customHeight="1" thickBot="1">
      <c r="B58" s="1"/>
      <c r="C58" s="1"/>
      <c r="D58" s="1"/>
      <c r="E58" s="1"/>
      <c r="F58" s="1"/>
      <c r="G58" s="1"/>
      <c r="H58" s="1"/>
      <c r="I58" s="1"/>
      <c r="J58" s="89"/>
      <c r="L58"/>
    </row>
    <row r="59" spans="2:12" ht="59.25" customHeight="1" thickBot="1">
      <c r="B59" s="1"/>
      <c r="C59" s="1"/>
      <c r="D59" s="56"/>
      <c r="E59" s="1"/>
      <c r="F59" s="1"/>
      <c r="G59" s="1"/>
      <c r="H59" s="1"/>
      <c r="I59" s="1"/>
      <c r="J59" s="89"/>
      <c r="L59"/>
    </row>
    <row r="60" spans="2:12" ht="59.25" customHeight="1" thickBot="1">
      <c r="B60" s="1"/>
      <c r="C60" s="1"/>
      <c r="D60" s="1"/>
      <c r="E60" s="1"/>
      <c r="F60" s="1"/>
      <c r="G60" s="1"/>
      <c r="H60" s="1"/>
      <c r="I60" s="1"/>
      <c r="J60" s="89"/>
      <c r="L60"/>
    </row>
    <row r="61" spans="2:12" ht="59.25" customHeight="1" thickBot="1">
      <c r="B61" s="1"/>
      <c r="C61" s="1"/>
      <c r="D61" s="1"/>
      <c r="E61" s="1"/>
      <c r="F61" s="1"/>
      <c r="G61" s="1"/>
      <c r="H61" s="1"/>
      <c r="I61" s="1"/>
      <c r="J61" s="89"/>
      <c r="L61"/>
    </row>
    <row r="62" spans="2:12" ht="59.25" customHeight="1" thickBot="1">
      <c r="B62" s="1"/>
      <c r="C62" s="1"/>
      <c r="D62" s="1"/>
      <c r="E62" s="1"/>
      <c r="F62" s="1"/>
      <c r="G62" s="1"/>
      <c r="H62" s="1"/>
      <c r="I62" s="1"/>
      <c r="J62" s="89"/>
      <c r="L62"/>
    </row>
    <row r="63" spans="2:12" ht="59.25" customHeight="1" thickBot="1">
      <c r="B63" s="1"/>
      <c r="C63" s="1"/>
      <c r="D63" s="1"/>
      <c r="E63" s="1"/>
      <c r="F63" s="1"/>
      <c r="G63" s="1"/>
      <c r="H63" s="1"/>
      <c r="I63" s="1"/>
      <c r="J63" s="89"/>
      <c r="L63"/>
    </row>
    <row r="64" spans="2:12" ht="59.25" customHeight="1" thickBot="1">
      <c r="B64" s="1"/>
      <c r="C64" s="1"/>
      <c r="D64" s="56"/>
      <c r="E64" s="1"/>
      <c r="F64" s="1"/>
      <c r="G64" s="1"/>
      <c r="H64" s="1"/>
      <c r="I64" s="1"/>
      <c r="J64" s="89"/>
      <c r="L64"/>
    </row>
    <row r="65" spans="2:12" ht="59.25" customHeight="1" thickBot="1">
      <c r="B65" s="1"/>
      <c r="C65" s="1"/>
      <c r="D65" s="1"/>
      <c r="E65" s="1"/>
      <c r="F65" s="1"/>
      <c r="G65" s="1"/>
      <c r="H65" s="1"/>
      <c r="I65" s="1"/>
      <c r="J65" s="89"/>
      <c r="L65"/>
    </row>
    <row r="66" spans="2:12" ht="59.25" customHeight="1" thickBot="1">
      <c r="B66" s="1"/>
      <c r="C66" s="1"/>
      <c r="D66" s="56"/>
      <c r="E66" s="1"/>
      <c r="F66" s="1"/>
      <c r="G66" s="1"/>
      <c r="H66" s="1"/>
      <c r="I66" s="1"/>
      <c r="J66" s="89"/>
      <c r="L66"/>
    </row>
    <row r="67" spans="2:12" ht="59.25" customHeight="1" thickBot="1">
      <c r="B67" s="1"/>
      <c r="C67" s="1"/>
      <c r="D67" s="56"/>
      <c r="E67" s="1"/>
      <c r="F67" s="1"/>
      <c r="G67" s="1"/>
      <c r="H67" s="1"/>
      <c r="I67" s="1"/>
      <c r="J67" s="89"/>
      <c r="L67"/>
    </row>
    <row r="68" spans="2:12" ht="59.25" customHeight="1" thickBot="1">
      <c r="B68" s="1"/>
      <c r="C68" s="1"/>
      <c r="D68" s="1"/>
      <c r="E68" s="1"/>
      <c r="F68" s="1"/>
      <c r="G68" s="1"/>
      <c r="H68" s="1"/>
      <c r="I68" s="1"/>
      <c r="J68" s="89"/>
      <c r="L68"/>
    </row>
    <row r="69" spans="2:12" ht="59.25" customHeight="1" thickBot="1">
      <c r="B69" s="1"/>
      <c r="C69" s="1"/>
      <c r="D69" s="1"/>
      <c r="E69" s="1"/>
      <c r="F69" s="1"/>
      <c r="G69" s="1"/>
      <c r="H69" s="1"/>
      <c r="I69" s="1"/>
      <c r="J69" s="89"/>
      <c r="L69"/>
    </row>
    <row r="70" spans="2:12" ht="59.25" customHeight="1" thickBot="1">
      <c r="B70" s="1"/>
      <c r="C70" s="1"/>
      <c r="D70" s="1"/>
      <c r="E70" s="1"/>
      <c r="F70" s="1"/>
      <c r="G70" s="1"/>
      <c r="H70" s="1"/>
      <c r="I70" s="1"/>
      <c r="J70" s="89"/>
      <c r="L70"/>
    </row>
    <row r="71" spans="2:12" ht="59.25" customHeight="1" thickBot="1">
      <c r="B71" s="1"/>
      <c r="C71" s="1"/>
      <c r="D71" s="56"/>
      <c r="E71" s="1"/>
      <c r="F71" s="1"/>
      <c r="G71" s="1"/>
      <c r="H71" s="1"/>
      <c r="I71" s="1"/>
      <c r="J71" s="89"/>
      <c r="L71"/>
    </row>
    <row r="72" spans="2:12" ht="59.25" customHeight="1" thickBot="1">
      <c r="B72" s="1"/>
      <c r="C72" s="1"/>
      <c r="D72" s="1"/>
      <c r="E72" s="1"/>
      <c r="F72" s="1"/>
      <c r="G72" s="1"/>
      <c r="H72" s="1"/>
      <c r="I72" s="1"/>
      <c r="J72" s="89"/>
      <c r="L72"/>
    </row>
    <row r="73" spans="2:12" ht="59.25" customHeight="1" thickBot="1">
      <c r="B73" s="1"/>
      <c r="C73" s="1"/>
      <c r="D73" s="1"/>
      <c r="E73" s="1"/>
      <c r="F73" s="1"/>
      <c r="G73" s="1"/>
      <c r="H73" s="1"/>
      <c r="I73" s="1"/>
      <c r="J73" s="89"/>
      <c r="L73"/>
    </row>
    <row r="74" spans="2:12" ht="59.25" customHeight="1" thickBot="1">
      <c r="B74" s="1"/>
      <c r="C74" s="1"/>
      <c r="D74" s="1"/>
      <c r="E74" s="1"/>
      <c r="F74" s="1"/>
      <c r="G74" s="1"/>
      <c r="H74" s="1"/>
      <c r="I74" s="1"/>
      <c r="J74" s="89"/>
      <c r="L74"/>
    </row>
    <row r="75" spans="2:12" ht="59.25" customHeight="1" thickBot="1">
      <c r="B75" s="1"/>
      <c r="C75" s="1"/>
      <c r="D75" s="56"/>
      <c r="E75" s="1"/>
      <c r="F75" s="1"/>
      <c r="G75" s="1"/>
      <c r="H75" s="1"/>
      <c r="I75" s="1"/>
      <c r="J75" s="89"/>
      <c r="L75"/>
    </row>
    <row r="76" spans="2:12" ht="59.25" customHeight="1" thickBot="1">
      <c r="B76" s="1"/>
      <c r="C76" s="1"/>
      <c r="D76" s="56"/>
      <c r="E76" s="1"/>
      <c r="F76" s="1"/>
      <c r="G76" s="1"/>
      <c r="H76" s="1"/>
      <c r="I76" s="1"/>
      <c r="J76" s="89"/>
      <c r="L76"/>
    </row>
    <row r="77" spans="2:12" ht="59.25" customHeight="1" thickBot="1">
      <c r="B77" s="1"/>
      <c r="C77" s="1"/>
      <c r="D77" s="1"/>
      <c r="E77" s="1"/>
      <c r="F77" s="1"/>
      <c r="G77" s="1"/>
      <c r="H77" s="1"/>
      <c r="I77" s="1"/>
      <c r="J77" s="89"/>
      <c r="L77"/>
    </row>
    <row r="78" spans="2:12" ht="59.25" customHeight="1" thickBot="1">
      <c r="B78" s="1"/>
      <c r="C78" s="1"/>
      <c r="D78" s="56"/>
      <c r="E78" s="1"/>
      <c r="F78" s="1"/>
      <c r="G78" s="1"/>
      <c r="H78" s="1"/>
      <c r="I78" s="1"/>
      <c r="J78" s="89"/>
      <c r="L78"/>
    </row>
    <row r="79" spans="2:12" ht="59.25" customHeight="1" thickBot="1">
      <c r="B79" s="1"/>
      <c r="C79" s="1"/>
      <c r="D79" s="56"/>
      <c r="E79" s="1"/>
      <c r="F79" s="1"/>
      <c r="G79" s="1"/>
      <c r="H79" s="1"/>
      <c r="I79" s="1"/>
      <c r="J79" s="89"/>
      <c r="L79"/>
    </row>
    <row r="80" spans="2:12" ht="59.25" customHeight="1" thickBot="1">
      <c r="B80" s="1"/>
      <c r="C80" s="1"/>
      <c r="D80" s="56"/>
      <c r="E80" s="1"/>
      <c r="F80" s="1"/>
      <c r="G80" s="1"/>
      <c r="H80" s="1"/>
      <c r="I80" s="1"/>
      <c r="J80" s="89"/>
      <c r="L80"/>
    </row>
    <row r="81" spans="2:12" ht="59.25" customHeight="1" thickBot="1">
      <c r="B81" s="1"/>
      <c r="C81" s="1"/>
      <c r="D81" s="1"/>
      <c r="E81" s="1"/>
      <c r="F81" s="1"/>
      <c r="G81" s="1"/>
      <c r="H81" s="1"/>
      <c r="I81" s="1"/>
      <c r="J81" s="89"/>
      <c r="L81"/>
    </row>
    <row r="82" spans="2:12" ht="59.25" customHeight="1" thickBot="1">
      <c r="B82" s="1"/>
      <c r="C82" s="1"/>
      <c r="D82" s="1"/>
      <c r="E82" s="1"/>
      <c r="F82" s="1"/>
      <c r="G82" s="1"/>
      <c r="H82" s="1"/>
      <c r="I82" s="1"/>
      <c r="J82" s="89"/>
      <c r="L82"/>
    </row>
    <row r="83" spans="2:12" ht="59.25" customHeight="1" thickBot="1">
      <c r="B83" s="1"/>
      <c r="C83" s="1"/>
      <c r="D83" s="1"/>
      <c r="E83" s="1"/>
      <c r="F83" s="1"/>
      <c r="G83" s="1"/>
      <c r="H83" s="1"/>
      <c r="I83" s="1"/>
      <c r="J83" s="89"/>
      <c r="L83"/>
    </row>
    <row r="84" spans="2:12" ht="59.25" customHeight="1" thickBot="1">
      <c r="B84" s="1"/>
      <c r="C84" s="1"/>
      <c r="D84" s="1"/>
      <c r="E84" s="1"/>
      <c r="F84" s="1"/>
      <c r="G84" s="1"/>
      <c r="H84" s="1"/>
      <c r="I84" s="1"/>
      <c r="J84" s="89"/>
      <c r="L84"/>
    </row>
    <row r="85" spans="2:12" ht="59.25" customHeight="1" thickBot="1">
      <c r="B85" s="1"/>
      <c r="C85" s="1"/>
      <c r="D85" s="1"/>
      <c r="E85" s="1"/>
      <c r="F85" s="1"/>
      <c r="G85" s="1"/>
      <c r="H85" s="1"/>
      <c r="I85" s="1"/>
      <c r="J85" s="89"/>
      <c r="L85"/>
    </row>
    <row r="86" spans="2:12" ht="59.25" customHeight="1" thickBot="1">
      <c r="B86" s="1"/>
      <c r="C86" s="1"/>
      <c r="D86" s="56"/>
      <c r="E86" s="1"/>
      <c r="F86" s="1"/>
      <c r="G86" s="1"/>
      <c r="H86" s="1"/>
      <c r="I86" s="1"/>
      <c r="J86" s="89"/>
      <c r="L86"/>
    </row>
    <row r="87" spans="2:12" ht="59.25" customHeight="1" thickBot="1">
      <c r="B87" s="1"/>
      <c r="C87" s="1"/>
      <c r="D87" s="56"/>
      <c r="E87" s="1"/>
      <c r="F87" s="1"/>
      <c r="G87" s="1"/>
      <c r="H87" s="1"/>
      <c r="I87" s="1"/>
      <c r="J87" s="89"/>
      <c r="L87"/>
    </row>
    <row r="88" spans="2:12" ht="59.25" customHeight="1" thickBot="1">
      <c r="B88" s="1"/>
      <c r="C88" s="1"/>
      <c r="D88" s="1"/>
      <c r="E88" s="1"/>
      <c r="F88" s="1"/>
      <c r="G88" s="1"/>
      <c r="H88" s="1"/>
      <c r="I88" s="1"/>
      <c r="J88" s="89"/>
      <c r="L88"/>
    </row>
    <row r="89" spans="2:12" ht="59.25" customHeight="1" thickBot="1">
      <c r="B89" s="1"/>
      <c r="C89" s="1"/>
      <c r="D89" s="56"/>
      <c r="E89" s="1"/>
      <c r="F89" s="1"/>
      <c r="G89" s="1"/>
      <c r="H89" s="1"/>
      <c r="I89" s="1"/>
      <c r="J89" s="89"/>
      <c r="L89"/>
    </row>
    <row r="90" spans="2:12" ht="59.25" customHeight="1" thickBot="1">
      <c r="B90" s="1"/>
      <c r="C90" s="1"/>
      <c r="D90" s="1"/>
      <c r="E90" s="1"/>
      <c r="F90" s="1"/>
      <c r="G90" s="1"/>
      <c r="H90" s="1"/>
      <c r="I90" s="1"/>
      <c r="J90" s="89"/>
      <c r="L90"/>
    </row>
    <row r="91" spans="2:12" ht="59.25" customHeight="1" thickBot="1">
      <c r="B91" s="1"/>
      <c r="C91" s="1"/>
      <c r="D91" s="1"/>
      <c r="E91" s="1"/>
      <c r="F91" s="1"/>
      <c r="G91" s="1"/>
      <c r="H91" s="1"/>
      <c r="I91" s="1"/>
      <c r="J91" s="89"/>
      <c r="L91" s="91"/>
    </row>
    <row r="92" spans="2:12" ht="59.25" customHeight="1" thickBot="1">
      <c r="B92" s="89"/>
      <c r="C92" s="89"/>
      <c r="D92" s="95"/>
      <c r="E92" s="89"/>
      <c r="F92" s="89"/>
      <c r="G92" s="89"/>
      <c r="H92" s="94"/>
      <c r="I92" s="89"/>
      <c r="J92" s="89"/>
      <c r="L92" s="91"/>
    </row>
    <row r="93" spans="2:12" ht="59.25" customHeight="1" thickBot="1">
      <c r="B93" s="89"/>
      <c r="C93" s="89"/>
      <c r="D93" s="95"/>
      <c r="E93" s="89"/>
      <c r="F93" s="89"/>
      <c r="G93" s="89"/>
      <c r="H93" s="94"/>
      <c r="I93" s="89"/>
      <c r="J93" s="89"/>
      <c r="L93" s="91"/>
    </row>
    <row r="94" spans="2:12" ht="59.25" customHeight="1" thickBot="1">
      <c r="B94" s="89"/>
      <c r="C94" s="89"/>
      <c r="D94" s="95"/>
      <c r="E94" s="89"/>
      <c r="F94" s="89"/>
      <c r="G94" s="89"/>
      <c r="H94" s="94"/>
      <c r="I94" s="89"/>
      <c r="J94" s="89"/>
      <c r="L94" s="91"/>
    </row>
    <row r="95" spans="2:12" ht="59.25" customHeight="1" thickBot="1">
      <c r="B95" s="89"/>
      <c r="C95" s="89"/>
      <c r="D95" s="95"/>
      <c r="E95" s="89"/>
      <c r="F95" s="89"/>
      <c r="G95" s="89"/>
      <c r="H95" s="94"/>
      <c r="I95" s="89"/>
      <c r="J95" s="89"/>
      <c r="L95" s="91"/>
    </row>
    <row r="96" spans="2:12" ht="59.25" customHeight="1" thickBot="1">
      <c r="B96" s="89"/>
      <c r="C96" s="89"/>
      <c r="D96" s="95"/>
      <c r="E96" s="89"/>
      <c r="F96" s="89"/>
      <c r="G96" s="89"/>
      <c r="H96" s="94"/>
      <c r="I96" s="89"/>
      <c r="J96" s="89"/>
      <c r="L96" s="91"/>
    </row>
    <row r="97" spans="2:12" ht="59.25" customHeight="1" thickBot="1">
      <c r="B97" s="89"/>
      <c r="C97" s="89"/>
      <c r="D97" s="93"/>
      <c r="E97" s="89"/>
      <c r="F97" s="89"/>
      <c r="G97" s="89"/>
      <c r="H97" s="94"/>
      <c r="I97" s="89"/>
      <c r="J97" s="89"/>
      <c r="L97" s="91"/>
    </row>
    <row r="98" spans="2:12" ht="59.25" customHeight="1" thickBot="1">
      <c r="B98" s="89"/>
      <c r="C98" s="89"/>
      <c r="D98" s="95"/>
      <c r="E98" s="89"/>
      <c r="F98" s="89"/>
      <c r="G98" s="89"/>
      <c r="H98" s="94"/>
      <c r="I98" s="89"/>
      <c r="J98" s="89"/>
      <c r="L98" s="91"/>
    </row>
    <row r="99" spans="2:12" ht="59.25" customHeight="1" thickBot="1">
      <c r="B99" s="89"/>
      <c r="C99" s="89"/>
      <c r="D99" s="95"/>
      <c r="E99" s="89"/>
      <c r="F99" s="89"/>
      <c r="G99" s="89"/>
      <c r="H99" s="94"/>
      <c r="I99" s="89"/>
      <c r="J99" s="89"/>
      <c r="L99" s="91"/>
    </row>
    <row r="100" spans="2:12" ht="59.25" customHeight="1" thickBot="1">
      <c r="B100" s="89"/>
      <c r="C100" s="89"/>
      <c r="D100" s="95"/>
      <c r="E100" s="89"/>
      <c r="F100" s="89"/>
      <c r="G100" s="89"/>
      <c r="H100" s="94"/>
      <c r="I100" s="89"/>
      <c r="J100" s="89"/>
      <c r="L100" s="91"/>
    </row>
    <row r="101" spans="2:12" ht="59.25" customHeight="1" thickBot="1">
      <c r="B101" s="89"/>
      <c r="C101" s="89"/>
      <c r="D101" s="95"/>
      <c r="E101" s="89"/>
      <c r="F101" s="89"/>
      <c r="G101" s="89"/>
      <c r="H101" s="94"/>
      <c r="I101" s="89"/>
      <c r="J101" s="89"/>
      <c r="L101" s="91"/>
    </row>
    <row r="102" spans="2:12" ht="59.25" customHeight="1" thickBot="1">
      <c r="B102" s="89"/>
      <c r="C102" s="89"/>
      <c r="D102" s="95"/>
      <c r="E102" s="89"/>
      <c r="F102" s="89"/>
      <c r="G102" s="89"/>
      <c r="H102" s="94"/>
      <c r="I102" s="89"/>
      <c r="J102" s="89"/>
      <c r="L102" s="91"/>
    </row>
    <row r="103" spans="2:12" ht="59.25" customHeight="1" thickBot="1">
      <c r="B103" s="89"/>
      <c r="C103" s="89"/>
      <c r="D103" s="95"/>
      <c r="E103" s="89"/>
      <c r="F103" s="89"/>
      <c r="G103" s="89"/>
      <c r="H103" s="94"/>
      <c r="I103" s="89"/>
      <c r="J103" s="89"/>
      <c r="L103" s="91"/>
    </row>
    <row r="104" spans="2:12" ht="59.25" customHeight="1" thickBot="1">
      <c r="B104" s="89"/>
      <c r="C104" s="89"/>
      <c r="D104" s="95"/>
      <c r="E104" s="89"/>
      <c r="F104" s="89"/>
      <c r="G104" s="89"/>
      <c r="H104" s="94"/>
      <c r="I104" s="89"/>
      <c r="J104" s="89"/>
      <c r="L104" s="91"/>
    </row>
    <row r="105" spans="2:12" ht="59.25" customHeight="1" thickBot="1">
      <c r="B105" s="89"/>
      <c r="C105" s="89"/>
      <c r="D105" s="95"/>
      <c r="E105" s="89"/>
      <c r="F105" s="89"/>
      <c r="G105" s="89"/>
      <c r="H105" s="94"/>
      <c r="I105" s="89"/>
      <c r="J105" s="89"/>
      <c r="L105" s="91"/>
    </row>
    <row r="106" spans="2:12" ht="59.25" customHeight="1" thickBot="1">
      <c r="B106" s="89"/>
      <c r="C106" s="89"/>
      <c r="D106" s="95"/>
      <c r="E106" s="89"/>
      <c r="F106" s="89"/>
      <c r="G106" s="89"/>
      <c r="H106" s="94"/>
      <c r="I106" s="89"/>
      <c r="J106" s="89"/>
      <c r="L106" s="91"/>
    </row>
    <row r="107" spans="2:12" ht="59.25" customHeight="1" thickBot="1">
      <c r="B107" s="89"/>
      <c r="C107" s="89"/>
      <c r="D107" s="95"/>
      <c r="E107" s="89"/>
      <c r="F107" s="89"/>
      <c r="G107" s="89"/>
      <c r="H107" s="94"/>
      <c r="I107" s="89"/>
      <c r="J107" s="89"/>
      <c r="L107" s="91"/>
    </row>
    <row r="108" spans="2:12" ht="59.25" customHeight="1" thickBot="1">
      <c r="B108" s="89"/>
      <c r="C108" s="89"/>
      <c r="D108" s="95"/>
      <c r="E108" s="89"/>
      <c r="F108" s="89"/>
      <c r="G108" s="89"/>
      <c r="H108" s="94"/>
      <c r="I108" s="89"/>
      <c r="J108" s="89"/>
      <c r="L108" s="91"/>
    </row>
    <row r="109" spans="2:12" ht="59.25" customHeight="1" thickBot="1">
      <c r="B109" s="89"/>
      <c r="C109" s="89"/>
      <c r="D109" s="93"/>
      <c r="E109" s="89"/>
      <c r="F109" s="89"/>
      <c r="G109" s="89"/>
      <c r="H109" s="94"/>
      <c r="I109" s="89"/>
      <c r="J109" s="89"/>
      <c r="L109" s="91"/>
    </row>
    <row r="110" spans="2:12" ht="59.25" customHeight="1" thickBot="1">
      <c r="B110" s="89"/>
      <c r="C110" s="89"/>
      <c r="D110" s="95"/>
      <c r="E110" s="89"/>
      <c r="F110" s="89"/>
      <c r="G110" s="89"/>
      <c r="H110" s="94"/>
      <c r="I110" s="89"/>
      <c r="J110" s="89"/>
      <c r="L110" s="91"/>
    </row>
    <row r="111" spans="2:12" ht="59.25" customHeight="1" thickBot="1">
      <c r="B111" s="89"/>
      <c r="C111" s="89"/>
      <c r="D111" s="95"/>
      <c r="E111" s="89"/>
      <c r="F111" s="89"/>
      <c r="G111" s="89"/>
      <c r="H111" s="94"/>
      <c r="I111" s="89"/>
      <c r="J111" s="89"/>
      <c r="L111" s="91"/>
    </row>
    <row r="112" spans="2:12" ht="59.25" customHeight="1" thickBot="1">
      <c r="B112" s="89"/>
      <c r="C112" s="89"/>
      <c r="D112" s="95"/>
      <c r="E112" s="89"/>
      <c r="F112" s="89"/>
      <c r="G112" s="89"/>
      <c r="H112" s="94"/>
      <c r="I112" s="89"/>
      <c r="J112" s="89"/>
      <c r="L112" s="91"/>
    </row>
    <row r="113" spans="2:12" ht="59.25" customHeight="1" thickBot="1">
      <c r="B113" s="89"/>
      <c r="C113" s="89"/>
      <c r="D113" s="95"/>
      <c r="E113" s="89"/>
      <c r="F113" s="89"/>
      <c r="G113" s="89"/>
      <c r="H113" s="94"/>
      <c r="I113" s="89"/>
      <c r="J113" s="89"/>
      <c r="L113" s="91"/>
    </row>
    <row r="114" spans="2:12" ht="59.25" customHeight="1" thickBot="1">
      <c r="B114" s="89"/>
      <c r="C114" s="89"/>
      <c r="D114" s="95"/>
      <c r="E114" s="89"/>
      <c r="F114" s="89"/>
      <c r="G114" s="89"/>
      <c r="H114" s="94"/>
      <c r="I114" s="89"/>
      <c r="J114" s="89"/>
      <c r="L114" s="91"/>
    </row>
    <row r="115" spans="2:12" ht="59.25" customHeight="1" thickBot="1">
      <c r="B115" s="89"/>
      <c r="C115" s="89"/>
      <c r="D115" s="95"/>
      <c r="E115" s="89"/>
      <c r="F115" s="89"/>
      <c r="G115" s="89"/>
      <c r="H115" s="94"/>
      <c r="I115" s="89"/>
      <c r="J115" s="89"/>
      <c r="L115" s="91"/>
    </row>
    <row r="116" spans="2:12" ht="59.25" customHeight="1" thickBot="1">
      <c r="B116" s="89"/>
      <c r="C116" s="89"/>
      <c r="D116" s="95"/>
      <c r="E116" s="89"/>
      <c r="F116" s="89"/>
      <c r="G116" s="89"/>
      <c r="H116" s="94"/>
      <c r="I116" s="89"/>
      <c r="J116" s="89"/>
      <c r="L116" s="91"/>
    </row>
    <row r="117" spans="2:12" ht="59.25" customHeight="1" thickBot="1">
      <c r="B117" s="89"/>
      <c r="C117" s="89"/>
      <c r="D117" s="95"/>
      <c r="E117" s="89"/>
      <c r="F117" s="89"/>
      <c r="G117" s="89"/>
      <c r="H117" s="94"/>
      <c r="I117" s="89"/>
      <c r="J117" s="89"/>
      <c r="L117" s="91"/>
    </row>
    <row r="118" spans="2:12" ht="59.25" customHeight="1" thickBot="1">
      <c r="B118" s="89"/>
      <c r="C118" s="89"/>
      <c r="D118" s="95"/>
      <c r="E118" s="89"/>
      <c r="F118" s="89"/>
      <c r="G118" s="89"/>
      <c r="H118" s="94"/>
      <c r="I118" s="89"/>
      <c r="J118" s="89"/>
      <c r="L118" s="91"/>
    </row>
    <row r="119" spans="2:12" ht="59.25" customHeight="1" thickBot="1">
      <c r="B119" s="89"/>
      <c r="C119" s="89"/>
      <c r="D119" s="95"/>
      <c r="E119" s="89"/>
      <c r="F119" s="89"/>
      <c r="G119" s="89"/>
      <c r="H119" s="94"/>
      <c r="I119" s="89"/>
      <c r="J119" s="89"/>
      <c r="L119" s="91"/>
    </row>
    <row r="120" spans="2:12" ht="59.25" customHeight="1" thickBot="1">
      <c r="B120" s="89"/>
      <c r="C120" s="89"/>
      <c r="D120" s="95"/>
      <c r="E120" s="89"/>
      <c r="F120" s="89"/>
      <c r="G120" s="89"/>
      <c r="H120" s="94"/>
      <c r="I120" s="89"/>
      <c r="J120" s="89"/>
      <c r="L120" s="91"/>
    </row>
    <row r="121" spans="2:12" ht="59.25" customHeight="1" thickBot="1">
      <c r="B121" s="89"/>
      <c r="C121" s="89"/>
      <c r="D121" s="93"/>
      <c r="E121" s="89"/>
      <c r="F121" s="89"/>
      <c r="G121" s="89"/>
      <c r="H121" s="94"/>
      <c r="I121" s="89"/>
      <c r="J121" s="89"/>
      <c r="L121" s="91"/>
    </row>
    <row r="122" spans="2:12" ht="59.25" customHeight="1" thickBot="1">
      <c r="B122" s="89"/>
      <c r="C122" s="89"/>
      <c r="D122" s="95"/>
      <c r="E122" s="89"/>
      <c r="F122" s="89"/>
      <c r="G122" s="89"/>
      <c r="H122" s="94"/>
      <c r="I122" s="89"/>
      <c r="J122" s="89"/>
      <c r="L122" s="91"/>
    </row>
    <row r="123" spans="2:12" ht="59.25" customHeight="1" thickBot="1">
      <c r="B123" s="89"/>
      <c r="C123" s="89"/>
      <c r="D123" s="95"/>
      <c r="E123" s="89"/>
      <c r="F123" s="89"/>
      <c r="G123" s="89"/>
      <c r="H123" s="94"/>
      <c r="I123" s="89"/>
      <c r="J123" s="89"/>
      <c r="L123" s="91"/>
    </row>
    <row r="124" spans="2:12" ht="59.25" customHeight="1" thickBot="1">
      <c r="B124" s="89"/>
      <c r="C124" s="89"/>
      <c r="D124" s="95"/>
      <c r="E124" s="89"/>
      <c r="F124" s="89"/>
      <c r="G124" s="89"/>
      <c r="H124" s="94"/>
      <c r="I124" s="89"/>
      <c r="J124" s="89"/>
      <c r="L124" s="91"/>
    </row>
    <row r="125" spans="2:12" ht="59.25" customHeight="1" thickBot="1">
      <c r="B125" s="89"/>
      <c r="C125" s="89"/>
      <c r="D125" s="95"/>
      <c r="E125" s="89"/>
      <c r="F125" s="89"/>
      <c r="G125" s="89"/>
      <c r="H125" s="94"/>
      <c r="I125" s="89"/>
      <c r="J125" s="89"/>
      <c r="L125" s="91"/>
    </row>
    <row r="126" spans="2:12" ht="59.25" customHeight="1" thickBot="1">
      <c r="B126" s="89"/>
      <c r="C126" s="89"/>
      <c r="D126" s="95"/>
      <c r="E126" s="89"/>
      <c r="F126" s="89"/>
      <c r="G126" s="89"/>
      <c r="H126" s="94"/>
      <c r="I126" s="89"/>
      <c r="J126" s="89"/>
      <c r="L126" s="91"/>
    </row>
    <row r="127" spans="2:12" ht="59.25" customHeight="1" thickBot="1">
      <c r="B127" s="89"/>
      <c r="C127" s="89"/>
      <c r="D127" s="95"/>
      <c r="E127" s="89"/>
      <c r="F127" s="89"/>
      <c r="G127" s="89"/>
      <c r="H127" s="94"/>
      <c r="I127" s="89"/>
      <c r="J127" s="89"/>
      <c r="L127" s="91"/>
    </row>
    <row r="128" spans="2:12" ht="59.25" customHeight="1" thickBot="1">
      <c r="B128" s="89"/>
      <c r="C128" s="89"/>
      <c r="D128" s="95"/>
      <c r="E128" s="89"/>
      <c r="F128" s="89"/>
      <c r="G128" s="89"/>
      <c r="H128" s="94"/>
      <c r="I128" s="89"/>
      <c r="J128" s="89"/>
      <c r="L128" s="91"/>
    </row>
    <row r="129" spans="2:12" ht="59.25" customHeight="1" thickBot="1">
      <c r="B129" s="89"/>
      <c r="C129" s="89"/>
      <c r="D129" s="95"/>
      <c r="E129" s="89"/>
      <c r="F129" s="89"/>
      <c r="G129" s="89"/>
      <c r="H129" s="94"/>
      <c r="I129" s="89"/>
      <c r="J129" s="89"/>
      <c r="L129" s="91"/>
    </row>
    <row r="130" spans="2:12" ht="59.25" customHeight="1" thickBot="1">
      <c r="B130" s="89"/>
      <c r="C130" s="89"/>
      <c r="D130" s="95"/>
      <c r="E130" s="89"/>
      <c r="F130" s="89"/>
      <c r="G130" s="89"/>
      <c r="H130" s="94"/>
      <c r="I130" s="89"/>
      <c r="J130" s="89"/>
      <c r="L130" s="91"/>
    </row>
    <row r="131" spans="2:12" ht="59.25" customHeight="1" thickBot="1">
      <c r="B131" s="89"/>
      <c r="C131" s="89"/>
      <c r="D131" s="93"/>
      <c r="E131" s="89"/>
      <c r="F131" s="89"/>
      <c r="G131" s="89"/>
      <c r="H131" s="94"/>
      <c r="I131" s="89"/>
      <c r="J131" s="89"/>
      <c r="L131" s="91"/>
    </row>
    <row r="132" spans="2:12" ht="59.25" customHeight="1" thickBot="1">
      <c r="B132" s="89"/>
      <c r="C132" s="89"/>
      <c r="D132" s="95"/>
      <c r="E132" s="89"/>
      <c r="F132" s="89"/>
      <c r="G132" s="89"/>
      <c r="H132" s="94"/>
      <c r="I132" s="89"/>
      <c r="J132" s="89"/>
      <c r="L132" s="91"/>
    </row>
    <row r="133" spans="2:12" ht="59.25" customHeight="1" thickBot="1">
      <c r="B133" s="89"/>
      <c r="C133" s="89"/>
      <c r="D133" s="95"/>
      <c r="E133" s="89"/>
      <c r="F133" s="89"/>
      <c r="G133" s="89"/>
      <c r="H133" s="94"/>
      <c r="I133" s="89"/>
      <c r="J133" s="89"/>
      <c r="L133" s="91"/>
    </row>
    <row r="134" spans="2:12" ht="59.25" customHeight="1" thickBot="1">
      <c r="B134" s="89"/>
      <c r="C134" s="89"/>
      <c r="D134" s="93"/>
      <c r="E134" s="89"/>
      <c r="F134" s="89"/>
      <c r="G134" s="89"/>
      <c r="H134" s="94"/>
      <c r="I134" s="89"/>
      <c r="J134" s="89"/>
      <c r="L134" s="91"/>
    </row>
    <row r="135" spans="2:12" ht="59.25" customHeight="1" thickBot="1">
      <c r="B135" s="89"/>
      <c r="C135" s="89"/>
      <c r="D135" s="93"/>
      <c r="E135" s="89"/>
      <c r="F135" s="89"/>
      <c r="G135" s="89"/>
      <c r="H135" s="94"/>
      <c r="I135" s="89"/>
      <c r="J135" s="89"/>
      <c r="L135" s="91"/>
    </row>
    <row r="136" spans="2:12" ht="59.25" customHeight="1" thickBot="1">
      <c r="B136" s="89"/>
      <c r="C136" s="89"/>
      <c r="D136" s="93"/>
      <c r="E136" s="89"/>
      <c r="F136" s="89"/>
      <c r="G136" s="89"/>
      <c r="H136" s="94"/>
      <c r="I136" s="89"/>
      <c r="J136" s="89"/>
      <c r="L136" s="91"/>
    </row>
    <row r="137" spans="2:12" ht="59.25" customHeight="1" thickBot="1">
      <c r="B137" s="89"/>
      <c r="C137" s="89"/>
      <c r="D137" s="93"/>
      <c r="E137" s="89"/>
      <c r="F137" s="89"/>
      <c r="G137" s="89"/>
      <c r="H137" s="94"/>
      <c r="I137" s="89"/>
      <c r="J137" s="89"/>
      <c r="L137" s="91"/>
    </row>
    <row r="138" spans="2:12" ht="59.25" customHeight="1" thickBot="1">
      <c r="B138" s="89"/>
      <c r="C138" s="89"/>
      <c r="D138" s="93"/>
      <c r="E138" s="89"/>
      <c r="F138" s="89"/>
      <c r="G138" s="89"/>
      <c r="H138" s="94"/>
      <c r="I138" s="89"/>
      <c r="J138" s="89"/>
      <c r="L138" s="91"/>
    </row>
    <row r="139" spans="2:12" ht="59.25" customHeight="1" thickBot="1">
      <c r="B139" s="89"/>
      <c r="C139" s="89"/>
      <c r="D139" s="95"/>
      <c r="E139" s="89"/>
      <c r="F139" s="89"/>
      <c r="G139" s="89"/>
      <c r="H139" s="94"/>
      <c r="I139" s="89"/>
      <c r="J139" s="89"/>
      <c r="L139" s="91"/>
    </row>
    <row r="140" spans="2:12" ht="59.25" customHeight="1" thickBot="1">
      <c r="B140" s="89"/>
      <c r="C140" s="89"/>
      <c r="D140" s="95"/>
      <c r="E140" s="89"/>
      <c r="F140" s="89"/>
      <c r="G140" s="89"/>
      <c r="H140" s="94"/>
      <c r="I140" s="89"/>
      <c r="J140" s="89"/>
      <c r="L140" s="91"/>
    </row>
    <row r="141" spans="2:12" ht="59.25" customHeight="1" thickBot="1">
      <c r="B141" s="89"/>
      <c r="C141" s="89"/>
      <c r="D141" s="95"/>
      <c r="E141" s="89"/>
      <c r="F141" s="89"/>
      <c r="G141" s="89"/>
      <c r="H141" s="94"/>
      <c r="I141" s="89"/>
      <c r="J141" s="89"/>
      <c r="L141" s="91"/>
    </row>
    <row r="142" spans="2:12" ht="59.25" customHeight="1" thickBot="1">
      <c r="B142" s="89"/>
      <c r="C142" s="89"/>
      <c r="D142" s="95"/>
      <c r="E142" s="89"/>
      <c r="F142" s="89"/>
      <c r="G142" s="89"/>
      <c r="H142" s="94"/>
      <c r="I142" s="89"/>
      <c r="J142" s="89"/>
      <c r="L142" s="91"/>
    </row>
    <row r="143" spans="2:12" ht="59.25" customHeight="1" thickBot="1">
      <c r="B143" s="89"/>
      <c r="C143" s="89"/>
      <c r="D143" s="95"/>
      <c r="E143" s="89"/>
      <c r="F143" s="89"/>
      <c r="G143" s="89"/>
      <c r="H143" s="94"/>
      <c r="I143" s="89"/>
      <c r="J143" s="89"/>
      <c r="L143" s="91"/>
    </row>
    <row r="144" spans="2:12" ht="59.25" customHeight="1" thickBot="1">
      <c r="B144" s="89"/>
      <c r="C144" s="89"/>
      <c r="D144" s="93"/>
      <c r="E144" s="89"/>
      <c r="F144" s="89"/>
      <c r="G144" s="89"/>
      <c r="H144" s="94"/>
      <c r="I144" s="89"/>
      <c r="J144" s="89"/>
      <c r="L144" s="91"/>
    </row>
    <row r="145" spans="2:12" ht="59.25" customHeight="1" thickBot="1">
      <c r="B145" s="89"/>
      <c r="C145" s="89"/>
      <c r="D145" s="95"/>
      <c r="E145" s="89"/>
      <c r="F145" s="89"/>
      <c r="G145" s="89"/>
      <c r="H145" s="94"/>
      <c r="I145" s="89"/>
      <c r="J145" s="89"/>
      <c r="L145" s="91"/>
    </row>
    <row r="146" spans="2:12" ht="59.25" customHeight="1" thickBot="1">
      <c r="B146" s="89"/>
      <c r="C146" s="89"/>
      <c r="D146" s="95"/>
      <c r="E146" s="89"/>
      <c r="F146" s="89"/>
      <c r="G146" s="89"/>
      <c r="H146" s="94"/>
      <c r="I146" s="89"/>
      <c r="J146" s="89"/>
      <c r="L146" s="91"/>
    </row>
    <row r="147" spans="2:12" ht="59.25" customHeight="1" thickBot="1">
      <c r="B147" s="89"/>
      <c r="C147" s="89"/>
      <c r="D147" s="95"/>
      <c r="E147" s="89"/>
      <c r="F147" s="89"/>
      <c r="G147" s="89"/>
      <c r="H147" s="94"/>
      <c r="I147" s="89"/>
      <c r="J147" s="89"/>
      <c r="L147" s="91"/>
    </row>
    <row r="148" spans="2:12" ht="59.25" customHeight="1" thickBot="1">
      <c r="B148" s="89"/>
      <c r="C148" s="89"/>
      <c r="D148" s="95"/>
      <c r="E148" s="89"/>
      <c r="F148" s="89"/>
      <c r="G148" s="89"/>
      <c r="H148" s="94"/>
      <c r="I148" s="89"/>
      <c r="J148" s="89"/>
      <c r="L148" s="91"/>
    </row>
    <row r="149" spans="2:12" ht="59.25" customHeight="1" thickBot="1">
      <c r="B149" s="89"/>
      <c r="C149" s="89"/>
      <c r="D149" s="95"/>
      <c r="E149" s="89"/>
      <c r="F149" s="89"/>
      <c r="G149" s="89"/>
      <c r="H149" s="94"/>
      <c r="I149" s="89"/>
      <c r="J149" s="89"/>
      <c r="L149" s="91"/>
    </row>
    <row r="150" spans="2:12" ht="59.25" customHeight="1" thickBot="1">
      <c r="B150" s="89"/>
      <c r="C150" s="89"/>
      <c r="D150" s="95"/>
      <c r="E150" s="89"/>
      <c r="F150" s="89"/>
      <c r="G150" s="89"/>
      <c r="H150" s="94"/>
      <c r="I150" s="89"/>
      <c r="J150" s="89"/>
      <c r="L150" s="91"/>
    </row>
    <row r="151" spans="2:12" ht="59.25" customHeight="1" thickBot="1">
      <c r="B151" s="89"/>
      <c r="C151" s="89"/>
      <c r="D151" s="95"/>
      <c r="E151" s="89"/>
      <c r="F151" s="89"/>
      <c r="G151" s="89"/>
      <c r="H151" s="94"/>
      <c r="I151" s="89"/>
      <c r="J151" s="89"/>
      <c r="L151" s="91"/>
    </row>
    <row r="152" spans="2:12" ht="59.25" customHeight="1" thickBot="1">
      <c r="B152" s="89"/>
      <c r="C152" s="89"/>
      <c r="D152" s="95"/>
      <c r="E152" s="89"/>
      <c r="F152" s="89"/>
      <c r="G152" s="89"/>
      <c r="H152" s="94"/>
      <c r="I152" s="89"/>
      <c r="J152" s="89"/>
      <c r="L152" s="91"/>
    </row>
    <row r="153" spans="2:12" ht="59.25" customHeight="1" thickBot="1">
      <c r="B153" s="89"/>
      <c r="C153" s="89"/>
      <c r="D153" s="95"/>
      <c r="E153" s="89"/>
      <c r="F153" s="89"/>
      <c r="G153" s="89"/>
      <c r="H153" s="94"/>
      <c r="I153" s="89"/>
      <c r="J153" s="89"/>
      <c r="L153" s="91"/>
    </row>
    <row r="154" spans="2:12" ht="59.25" customHeight="1" thickBot="1">
      <c r="B154" s="89"/>
      <c r="C154" s="89"/>
      <c r="D154" s="95"/>
      <c r="E154" s="89"/>
      <c r="F154" s="89"/>
      <c r="G154" s="89"/>
      <c r="H154" s="94"/>
      <c r="I154" s="89"/>
      <c r="J154" s="89"/>
      <c r="L154" s="91"/>
    </row>
    <row r="155" spans="2:12" ht="59.25" customHeight="1" thickBot="1">
      <c r="B155" s="89"/>
      <c r="C155" s="89"/>
      <c r="D155" s="95"/>
      <c r="E155" s="89"/>
      <c r="F155" s="89"/>
      <c r="G155" s="89"/>
      <c r="H155" s="94"/>
      <c r="I155" s="89"/>
      <c r="J155" s="89"/>
      <c r="L155" s="91"/>
    </row>
    <row r="156" spans="2:12" ht="59.25" customHeight="1" thickBot="1">
      <c r="B156" s="89"/>
      <c r="C156" s="89"/>
      <c r="D156" s="95"/>
      <c r="E156" s="89"/>
      <c r="F156" s="89"/>
      <c r="G156" s="89"/>
      <c r="H156" s="94"/>
      <c r="I156" s="89"/>
      <c r="J156" s="89"/>
      <c r="L156" s="91"/>
    </row>
    <row r="157" spans="2:12" ht="59.25" customHeight="1" thickBot="1">
      <c r="B157" s="89"/>
      <c r="C157" s="89"/>
      <c r="D157" s="95"/>
      <c r="E157" s="89"/>
      <c r="F157" s="89"/>
      <c r="G157" s="89"/>
      <c r="H157" s="94"/>
      <c r="I157" s="89"/>
      <c r="J157" s="89"/>
      <c r="L157" s="91"/>
    </row>
    <row r="158" spans="2:12" ht="59.25" customHeight="1" thickBot="1">
      <c r="B158" s="89"/>
      <c r="C158" s="89"/>
      <c r="D158" s="95"/>
      <c r="E158" s="89"/>
      <c r="F158" s="89"/>
      <c r="G158" s="89"/>
      <c r="H158" s="94"/>
      <c r="I158" s="89"/>
      <c r="J158" s="89"/>
      <c r="L158" s="91"/>
    </row>
    <row r="159" spans="2:12" ht="59.25" customHeight="1" thickBot="1">
      <c r="B159" s="89"/>
      <c r="C159" s="89"/>
      <c r="D159" s="95"/>
      <c r="E159" s="89"/>
      <c r="F159" s="89"/>
      <c r="G159" s="89"/>
      <c r="H159" s="94"/>
      <c r="I159" s="89"/>
      <c r="J159" s="89"/>
      <c r="L159" s="91"/>
    </row>
    <row r="160" spans="2:12" ht="59.25" customHeight="1" thickBot="1">
      <c r="B160" s="89"/>
      <c r="C160" s="89"/>
      <c r="D160" s="95"/>
      <c r="E160" s="89"/>
      <c r="F160" s="89"/>
      <c r="G160" s="89"/>
      <c r="H160" s="94"/>
      <c r="I160" s="89"/>
      <c r="J160" s="89"/>
      <c r="L160" s="91"/>
    </row>
    <row r="161" spans="2:12" ht="59.25" customHeight="1" thickBot="1">
      <c r="B161" s="89"/>
      <c r="C161" s="89"/>
      <c r="D161" s="95"/>
      <c r="E161" s="89"/>
      <c r="F161" s="89"/>
      <c r="G161" s="89"/>
      <c r="H161" s="94"/>
      <c r="I161" s="89"/>
      <c r="J161" s="89"/>
      <c r="L161" s="91"/>
    </row>
    <row r="162" spans="2:12" ht="59.25" customHeight="1" thickBot="1">
      <c r="B162" s="89"/>
      <c r="C162" s="89"/>
      <c r="D162" s="95"/>
      <c r="E162" s="89"/>
      <c r="F162" s="89"/>
      <c r="G162" s="89"/>
      <c r="H162" s="94"/>
      <c r="I162" s="89"/>
      <c r="J162" s="89"/>
      <c r="L162" s="91"/>
    </row>
    <row r="163" spans="2:12" ht="59.25" customHeight="1" thickBot="1">
      <c r="B163" s="89"/>
      <c r="C163" s="89"/>
      <c r="D163" s="95"/>
      <c r="E163" s="89"/>
      <c r="F163" s="89"/>
      <c r="G163" s="89"/>
      <c r="H163" s="94"/>
      <c r="I163" s="89"/>
      <c r="J163" s="89"/>
      <c r="L163" s="91"/>
    </row>
    <row r="164" spans="2:12" ht="59.25" customHeight="1" thickBot="1">
      <c r="B164" s="89"/>
      <c r="C164" s="89"/>
      <c r="D164" s="95"/>
      <c r="E164" s="89"/>
      <c r="F164" s="89"/>
      <c r="G164" s="89"/>
      <c r="H164" s="94"/>
      <c r="I164" s="89"/>
      <c r="J164" s="89"/>
      <c r="L164" s="91"/>
    </row>
    <row r="165" spans="2:12" ht="59.25" customHeight="1" thickBot="1">
      <c r="B165" s="89"/>
      <c r="C165" s="89"/>
      <c r="D165" s="95"/>
      <c r="E165" s="89"/>
      <c r="F165" s="89"/>
      <c r="G165" s="89"/>
      <c r="H165" s="94"/>
      <c r="I165" s="89"/>
      <c r="J165" s="89"/>
      <c r="L165" s="91"/>
    </row>
    <row r="166" spans="2:12" ht="59.25" customHeight="1" thickBot="1">
      <c r="B166" s="89"/>
      <c r="C166" s="89"/>
      <c r="D166" s="95"/>
      <c r="E166" s="89"/>
      <c r="F166" s="89"/>
      <c r="G166" s="89"/>
      <c r="H166" s="94"/>
      <c r="I166" s="89"/>
      <c r="J166" s="89"/>
      <c r="L166" s="91"/>
    </row>
    <row r="167" spans="2:12" ht="59.25" customHeight="1" thickBot="1">
      <c r="B167" s="89"/>
      <c r="C167" s="89"/>
      <c r="D167" s="95"/>
      <c r="E167" s="89"/>
      <c r="F167" s="89"/>
      <c r="G167" s="89"/>
      <c r="H167" s="94"/>
      <c r="I167" s="89"/>
      <c r="J167" s="89"/>
      <c r="L167" s="91"/>
    </row>
    <row r="168" spans="2:12" ht="59.25" customHeight="1" thickBot="1">
      <c r="B168" s="89"/>
      <c r="C168" s="89"/>
      <c r="D168" s="95"/>
      <c r="E168" s="89"/>
      <c r="F168" s="89"/>
      <c r="G168" s="89"/>
      <c r="H168" s="94"/>
      <c r="I168" s="89"/>
      <c r="J168" s="89"/>
      <c r="L168" s="91"/>
    </row>
    <row r="169" spans="2:12" ht="59.25" customHeight="1" thickBot="1">
      <c r="B169" s="89"/>
      <c r="C169" s="89"/>
      <c r="D169" s="93"/>
      <c r="E169" s="89"/>
      <c r="F169" s="89"/>
      <c r="G169" s="89"/>
      <c r="H169" s="94"/>
      <c r="I169" s="89"/>
      <c r="J169" s="89"/>
      <c r="L169" s="91"/>
    </row>
    <row r="170" spans="2:12" ht="59.25" customHeight="1" thickBot="1">
      <c r="B170" s="89"/>
      <c r="C170" s="89"/>
      <c r="D170" s="95"/>
      <c r="E170" s="89"/>
      <c r="F170" s="89"/>
      <c r="G170" s="89"/>
      <c r="H170" s="94"/>
      <c r="I170" s="89"/>
      <c r="J170" s="89"/>
      <c r="L170" s="91"/>
    </row>
    <row r="171" spans="2:12" ht="59.25" customHeight="1" thickBot="1">
      <c r="B171" s="89"/>
      <c r="C171" s="89"/>
      <c r="D171" s="95"/>
      <c r="E171" s="89"/>
      <c r="F171" s="89"/>
      <c r="G171" s="89"/>
      <c r="H171" s="94"/>
      <c r="I171" s="89"/>
      <c r="J171" s="89"/>
      <c r="L171" s="91"/>
    </row>
    <row r="172" spans="2:12" ht="59.25" customHeight="1" thickBot="1">
      <c r="B172" s="89"/>
      <c r="C172" s="89"/>
      <c r="D172" s="95"/>
      <c r="E172" s="89"/>
      <c r="F172" s="89"/>
      <c r="G172" s="89"/>
      <c r="H172" s="94"/>
      <c r="I172" s="89"/>
      <c r="J172" s="89"/>
      <c r="L172" s="91"/>
    </row>
    <row r="173" spans="2:12" ht="59.25" customHeight="1" thickBot="1">
      <c r="B173" s="89"/>
      <c r="C173" s="89"/>
      <c r="D173" s="95"/>
      <c r="E173" s="89"/>
      <c r="F173" s="89"/>
      <c r="G173" s="89"/>
      <c r="H173" s="94"/>
      <c r="I173" s="89"/>
      <c r="J173" s="89"/>
      <c r="L173" s="91"/>
    </row>
    <row r="174" spans="2:12" ht="59.25" customHeight="1" thickBot="1">
      <c r="B174" s="89"/>
      <c r="C174" s="89"/>
      <c r="D174" s="95"/>
      <c r="E174" s="89"/>
      <c r="F174" s="89"/>
      <c r="G174" s="89"/>
      <c r="H174" s="94"/>
      <c r="I174" s="89"/>
      <c r="J174" s="89"/>
      <c r="L174" s="91"/>
    </row>
    <row r="175" spans="2:12" ht="59.25" customHeight="1" thickBot="1">
      <c r="B175" s="89"/>
      <c r="C175" s="89"/>
      <c r="D175" s="95"/>
      <c r="E175" s="89"/>
      <c r="F175" s="89"/>
      <c r="G175" s="89"/>
      <c r="H175" s="94"/>
      <c r="I175" s="89"/>
      <c r="J175" s="89"/>
      <c r="L175" s="91"/>
    </row>
    <row r="176" spans="2:12" ht="59.25" customHeight="1" thickBot="1">
      <c r="B176" s="89"/>
      <c r="C176" s="89"/>
      <c r="D176" s="95"/>
      <c r="E176" s="89"/>
      <c r="F176" s="89"/>
      <c r="G176" s="89"/>
      <c r="H176" s="94"/>
      <c r="I176" s="89"/>
      <c r="J176" s="89"/>
      <c r="L176" s="91"/>
    </row>
    <row r="177" spans="2:12" ht="59.25" customHeight="1" thickBot="1">
      <c r="B177" s="89"/>
      <c r="C177" s="89"/>
      <c r="D177" s="95"/>
      <c r="E177" s="89"/>
      <c r="F177" s="89"/>
      <c r="G177" s="89"/>
      <c r="H177" s="94"/>
      <c r="I177" s="89"/>
      <c r="J177" s="89"/>
      <c r="L177" s="91"/>
    </row>
    <row r="178" spans="2:12" ht="59.25" customHeight="1" thickBot="1">
      <c r="B178" s="89"/>
      <c r="C178" s="89"/>
      <c r="D178" s="95"/>
      <c r="E178" s="89"/>
      <c r="F178" s="89"/>
      <c r="G178" s="89"/>
      <c r="H178" s="94"/>
      <c r="I178" s="89"/>
      <c r="J178" s="89"/>
      <c r="L178" s="91"/>
    </row>
    <row r="179" spans="2:12" ht="59.25" customHeight="1" thickBot="1">
      <c r="B179" s="89"/>
      <c r="C179" s="89"/>
      <c r="D179" s="95"/>
      <c r="E179" s="89"/>
      <c r="F179" s="89"/>
      <c r="G179" s="89"/>
      <c r="H179" s="94"/>
      <c r="I179" s="89"/>
      <c r="J179" s="89"/>
      <c r="L179" s="91"/>
    </row>
    <row r="180" spans="2:12" ht="59.25" customHeight="1" thickBot="1">
      <c r="B180" s="89"/>
      <c r="C180" s="89"/>
      <c r="D180" s="95"/>
      <c r="E180" s="89"/>
      <c r="F180" s="89"/>
      <c r="G180" s="89"/>
      <c r="H180" s="94"/>
      <c r="I180" s="89"/>
      <c r="J180" s="89"/>
      <c r="L180" s="91"/>
    </row>
    <row r="181" spans="2:12" ht="59.25" customHeight="1" thickBot="1">
      <c r="B181" s="89"/>
      <c r="C181" s="89"/>
      <c r="D181" s="95"/>
      <c r="E181" s="89"/>
      <c r="F181" s="89"/>
      <c r="G181" s="89"/>
      <c r="H181" s="94"/>
      <c r="I181" s="89"/>
      <c r="J181" s="89"/>
      <c r="L181" s="91"/>
    </row>
    <row r="182" spans="2:12" ht="59.25" customHeight="1" thickBot="1">
      <c r="B182" s="89"/>
      <c r="C182" s="89"/>
      <c r="D182" s="95"/>
      <c r="E182" s="89"/>
      <c r="F182" s="89"/>
      <c r="G182" s="89"/>
      <c r="H182" s="94"/>
      <c r="I182" s="89"/>
      <c r="J182" s="89"/>
      <c r="L182" s="91"/>
    </row>
    <row r="183" spans="2:12" ht="59.25" customHeight="1" thickBot="1">
      <c r="B183" s="89"/>
      <c r="C183" s="89"/>
      <c r="D183" s="95"/>
      <c r="E183" s="89"/>
      <c r="F183" s="89"/>
      <c r="G183" s="89"/>
      <c r="H183" s="94"/>
      <c r="I183" s="89"/>
      <c r="J183" s="89"/>
      <c r="L183" s="91"/>
    </row>
    <row r="184" spans="2:12" ht="59.25" customHeight="1" thickBot="1">
      <c r="B184" s="89"/>
      <c r="C184" s="89"/>
      <c r="D184" s="95"/>
      <c r="E184" s="89"/>
      <c r="F184" s="89"/>
      <c r="G184" s="89"/>
      <c r="H184" s="94"/>
      <c r="I184" s="89"/>
      <c r="J184" s="89"/>
      <c r="L184" s="91"/>
    </row>
    <row r="185" spans="2:12" ht="59.25" customHeight="1" thickBot="1">
      <c r="B185" s="89"/>
      <c r="C185" s="89"/>
      <c r="D185" s="95"/>
      <c r="E185" s="89"/>
      <c r="F185" s="89"/>
      <c r="G185" s="89"/>
      <c r="H185" s="94"/>
      <c r="I185" s="89"/>
      <c r="J185" s="89"/>
      <c r="L185" s="91"/>
    </row>
    <row r="186" spans="2:12" ht="59.25" customHeight="1" thickBot="1">
      <c r="B186" s="89"/>
      <c r="C186" s="89"/>
      <c r="D186" s="95"/>
      <c r="E186" s="89"/>
      <c r="F186" s="89"/>
      <c r="G186" s="89"/>
      <c r="H186" s="94"/>
      <c r="I186" s="89"/>
      <c r="J186" s="89"/>
      <c r="L186" s="91"/>
    </row>
    <row r="187" spans="2:12" ht="59.25" customHeight="1" thickBot="1">
      <c r="B187" s="89"/>
      <c r="C187" s="89"/>
      <c r="D187" s="95"/>
      <c r="E187" s="89"/>
      <c r="F187" s="89"/>
      <c r="G187" s="89"/>
      <c r="H187" s="94"/>
      <c r="I187" s="89"/>
      <c r="J187" s="89"/>
      <c r="L187" s="91"/>
    </row>
    <row r="188" spans="2:12" ht="59.25" customHeight="1" thickBot="1">
      <c r="B188" s="89"/>
      <c r="C188" s="89"/>
      <c r="D188" s="95"/>
      <c r="E188" s="89"/>
      <c r="F188" s="89"/>
      <c r="G188" s="89"/>
      <c r="H188" s="94"/>
      <c r="I188" s="89"/>
      <c r="J188" s="89"/>
    </row>
  </sheetData>
  <autoFilter ref="B9:J188"/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Y387"/>
  <sheetViews>
    <sheetView tabSelected="1" zoomScale="25" zoomScaleNormal="25" workbookViewId="0">
      <selection activeCell="U33" sqref="U33"/>
    </sheetView>
  </sheetViews>
  <sheetFormatPr defaultRowHeight="36.75" customHeight="1"/>
  <cols>
    <col min="1" max="1" width="8.88671875" style="5"/>
    <col min="2" max="3" width="12" style="5" customWidth="1"/>
    <col min="4" max="4" width="34.88671875" style="52" customWidth="1"/>
    <col min="5" max="5" width="2" style="5" customWidth="1"/>
    <col min="6" max="6" width="12" style="5" customWidth="1"/>
    <col min="7" max="7" width="31.21875" style="5" customWidth="1"/>
    <col min="8" max="8" width="51.88671875" style="55" customWidth="1"/>
    <col min="9" max="9" width="32.109375" style="55" customWidth="1"/>
    <col min="10" max="10" width="51.21875" style="55" customWidth="1"/>
    <col min="11" max="11" width="1.33203125" style="5" customWidth="1"/>
    <col min="12" max="12" width="61" style="5" customWidth="1"/>
    <col min="13" max="13" width="36.109375" style="5" customWidth="1"/>
    <col min="14" max="14" width="42.33203125" style="5" customWidth="1"/>
    <col min="15" max="15" width="6.6640625" style="5" customWidth="1"/>
    <col min="16" max="16" width="37.109375" style="5" customWidth="1"/>
    <col min="17" max="17" width="93" style="5" customWidth="1"/>
    <col min="18" max="18" width="8.88671875" style="5"/>
    <col min="19" max="19" width="29.44140625" style="5" customWidth="1"/>
    <col min="20" max="20" width="19.6640625" style="5" customWidth="1"/>
    <col min="21" max="21" width="154.6640625" style="5" customWidth="1"/>
    <col min="22" max="22" width="32" style="5" customWidth="1"/>
    <col min="23" max="23" width="15.5546875" style="5" customWidth="1"/>
    <col min="24" max="24" width="31.5546875" style="5" customWidth="1"/>
    <col min="25" max="25" width="8.88671875" style="5"/>
    <col min="26" max="26" width="49.33203125" style="5" customWidth="1"/>
    <col min="27" max="16384" width="8.88671875" style="5"/>
  </cols>
  <sheetData>
    <row r="1" spans="2:25" ht="36.75" customHeight="1" thickBot="1">
      <c r="B1" s="2"/>
      <c r="C1" s="2"/>
      <c r="D1" s="3"/>
      <c r="E1" s="2"/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5" ht="60.6" customHeight="1" thickBot="1">
      <c r="B2" s="6"/>
      <c r="C2" s="6"/>
      <c r="D2" s="7"/>
      <c r="E2" s="6"/>
      <c r="F2" s="6"/>
      <c r="G2" s="6"/>
      <c r="H2" s="6"/>
      <c r="I2" s="8"/>
      <c r="J2" s="8"/>
      <c r="L2" s="9" t="s">
        <v>65</v>
      </c>
      <c r="O2" s="4"/>
      <c r="P2" s="10"/>
      <c r="Q2" s="121" t="s">
        <v>85</v>
      </c>
      <c r="R2" s="122"/>
      <c r="S2" s="122"/>
      <c r="T2" s="122"/>
      <c r="U2" s="123">
        <v>44510</v>
      </c>
    </row>
    <row r="3" spans="2:25" ht="46.2" customHeight="1">
      <c r="B3" s="11" t="s">
        <v>0</v>
      </c>
      <c r="C3" s="12"/>
      <c r="D3" s="13"/>
      <c r="E3" s="6"/>
      <c r="F3" s="6"/>
      <c r="G3" s="6"/>
      <c r="H3" s="6"/>
      <c r="I3" s="6"/>
      <c r="J3" s="6"/>
      <c r="L3" s="9" t="s">
        <v>17</v>
      </c>
      <c r="O3" s="4"/>
      <c r="P3" s="4"/>
      <c r="Q3" s="4"/>
      <c r="R3" s="4"/>
      <c r="S3" s="4"/>
      <c r="T3" s="4"/>
      <c r="U3" s="4"/>
      <c r="V3" s="4"/>
    </row>
    <row r="4" spans="2:25" ht="36.75" customHeight="1">
      <c r="B4" s="14" t="s">
        <v>15</v>
      </c>
      <c r="C4" s="15"/>
      <c r="D4" s="16"/>
      <c r="E4" s="6"/>
      <c r="F4" s="6"/>
      <c r="G4" s="6"/>
      <c r="H4" s="6"/>
      <c r="I4" s="6"/>
      <c r="J4" s="6"/>
      <c r="O4" s="4"/>
      <c r="P4" s="17"/>
      <c r="Q4" s="18" t="s">
        <v>63</v>
      </c>
      <c r="R4" s="23"/>
      <c r="S4" s="103"/>
      <c r="T4" s="10"/>
      <c r="U4" s="20" t="s">
        <v>58</v>
      </c>
      <c r="V4" s="23"/>
    </row>
    <row r="5" spans="2:25" ht="36.75" customHeight="1">
      <c r="B5" s="14" t="s">
        <v>16</v>
      </c>
      <c r="C5" s="15"/>
      <c r="D5" s="16"/>
      <c r="E5" s="6"/>
      <c r="F5" s="6"/>
      <c r="G5" s="6"/>
      <c r="H5" s="6"/>
      <c r="I5" s="6"/>
      <c r="J5" s="6"/>
      <c r="L5" s="21" t="s">
        <v>14</v>
      </c>
      <c r="M5" s="22">
        <f>SUM(D10:D188)</f>
        <v>0</v>
      </c>
      <c r="O5" s="4"/>
      <c r="P5" s="10"/>
      <c r="Q5" s="23"/>
      <c r="R5" s="23"/>
      <c r="S5" s="23"/>
      <c r="T5" s="19" t="s">
        <v>20</v>
      </c>
      <c r="U5" s="20" t="s">
        <v>59</v>
      </c>
      <c r="V5" s="23"/>
    </row>
    <row r="6" spans="2:25" ht="36.75" customHeight="1">
      <c r="B6" s="11" t="s">
        <v>72</v>
      </c>
      <c r="C6" s="12"/>
      <c r="D6" s="13"/>
      <c r="E6" s="6"/>
      <c r="F6" s="6"/>
      <c r="G6" s="6"/>
      <c r="H6" s="6"/>
      <c r="I6" s="6"/>
      <c r="J6" s="6"/>
      <c r="L6" s="24"/>
      <c r="O6" s="4"/>
      <c r="P6" s="29" t="s">
        <v>20</v>
      </c>
      <c r="Q6" s="30" t="s">
        <v>22</v>
      </c>
      <c r="R6" s="23"/>
      <c r="S6" s="23"/>
      <c r="T6" s="19" t="s">
        <v>20</v>
      </c>
      <c r="U6" s="20" t="s">
        <v>60</v>
      </c>
      <c r="V6" s="23"/>
    </row>
    <row r="7" spans="2:25" ht="36.75" customHeight="1">
      <c r="B7" s="25" t="s">
        <v>1</v>
      </c>
      <c r="C7" s="26"/>
      <c r="D7" s="27"/>
      <c r="E7" s="26"/>
      <c r="F7" s="26"/>
      <c r="G7" s="26"/>
      <c r="H7" s="28"/>
      <c r="I7" s="28"/>
      <c r="J7" s="28"/>
      <c r="L7" s="24"/>
      <c r="O7" s="4"/>
      <c r="P7" s="29" t="s">
        <v>20</v>
      </c>
      <c r="Q7" s="30" t="s">
        <v>55</v>
      </c>
      <c r="R7" s="23"/>
      <c r="S7" s="23"/>
      <c r="T7" s="19" t="s">
        <v>20</v>
      </c>
      <c r="U7" s="20" t="s">
        <v>61</v>
      </c>
      <c r="V7" s="23"/>
    </row>
    <row r="8" spans="2:25" ht="36.75" customHeight="1" thickBot="1">
      <c r="B8" s="31" t="s">
        <v>2</v>
      </c>
      <c r="C8" s="32"/>
      <c r="D8" s="33"/>
      <c r="E8" s="32"/>
      <c r="F8" s="32"/>
      <c r="G8" s="32"/>
      <c r="H8" s="34"/>
      <c r="I8" s="34"/>
      <c r="J8" s="34"/>
      <c r="L8" s="124"/>
      <c r="M8" s="35" t="s">
        <v>13</v>
      </c>
      <c r="N8" s="35" t="s">
        <v>5</v>
      </c>
      <c r="O8" s="4"/>
      <c r="R8" s="23"/>
      <c r="S8" s="23"/>
      <c r="T8" s="19" t="s">
        <v>20</v>
      </c>
      <c r="U8" s="20" t="s">
        <v>21</v>
      </c>
      <c r="V8" s="23"/>
    </row>
    <row r="9" spans="2:25" ht="86.25" customHeight="1" thickBot="1">
      <c r="B9" s="36" t="s">
        <v>3</v>
      </c>
      <c r="C9" s="36" t="s">
        <v>4</v>
      </c>
      <c r="D9" s="37" t="s">
        <v>5</v>
      </c>
      <c r="E9" s="36" t="s">
        <v>6</v>
      </c>
      <c r="F9" s="36" t="s">
        <v>7</v>
      </c>
      <c r="G9" s="36" t="s">
        <v>8</v>
      </c>
      <c r="H9" s="38" t="s">
        <v>9</v>
      </c>
      <c r="I9" s="38" t="s">
        <v>10</v>
      </c>
      <c r="J9" s="38" t="s">
        <v>11</v>
      </c>
      <c r="L9" s="104" t="s">
        <v>69</v>
      </c>
      <c r="M9" s="39">
        <f t="shared" ref="M9:M22" si="0">COUNTIF($J:$J,L9)</f>
        <v>0</v>
      </c>
      <c r="N9" s="40">
        <f t="shared" ref="N9:N22" si="1">SUMIF($J:$J,$L9,$D:$D)</f>
        <v>0</v>
      </c>
      <c r="O9" s="4"/>
      <c r="P9" s="29" t="s">
        <v>20</v>
      </c>
      <c r="Q9" s="30" t="s">
        <v>82</v>
      </c>
      <c r="R9" s="23"/>
      <c r="S9" s="23"/>
      <c r="T9" s="19" t="s">
        <v>20</v>
      </c>
      <c r="U9" s="20" t="s">
        <v>57</v>
      </c>
      <c r="V9" s="23"/>
    </row>
    <row r="10" spans="2:25" ht="64.2" customHeight="1" thickBot="1">
      <c r="B10" s="104"/>
      <c r="C10" s="104"/>
      <c r="D10" s="105"/>
      <c r="E10" s="104"/>
      <c r="F10" s="104"/>
      <c r="G10" s="104"/>
      <c r="H10" s="104"/>
      <c r="I10" s="104"/>
      <c r="J10" s="104"/>
      <c r="K10" s="41">
        <v>44197</v>
      </c>
      <c r="L10" s="104" t="s">
        <v>71</v>
      </c>
      <c r="M10" s="39">
        <f t="shared" si="0"/>
        <v>0</v>
      </c>
      <c r="N10" s="40">
        <f t="shared" si="1"/>
        <v>0</v>
      </c>
      <c r="O10" s="4"/>
      <c r="P10" s="29" t="s">
        <v>20</v>
      </c>
      <c r="Q10" s="30" t="s">
        <v>83</v>
      </c>
      <c r="R10" s="23"/>
      <c r="S10" s="23"/>
      <c r="T10" s="19" t="s">
        <v>20</v>
      </c>
      <c r="U10" s="20" t="s">
        <v>62</v>
      </c>
      <c r="V10" s="23"/>
    </row>
    <row r="11" spans="2:25" ht="96" customHeight="1" thickBot="1">
      <c r="B11" s="104"/>
      <c r="C11" s="104"/>
      <c r="D11" s="105"/>
      <c r="E11" s="104"/>
      <c r="F11" s="104"/>
      <c r="G11" s="104"/>
      <c r="H11" s="104"/>
      <c r="I11" s="104"/>
      <c r="J11" s="104"/>
      <c r="K11" s="41">
        <v>44209</v>
      </c>
      <c r="L11" s="104" t="s">
        <v>29</v>
      </c>
      <c r="M11" s="39">
        <f t="shared" si="0"/>
        <v>0</v>
      </c>
      <c r="N11" s="40">
        <f t="shared" si="1"/>
        <v>0</v>
      </c>
      <c r="O11" s="4"/>
      <c r="R11" s="23"/>
      <c r="S11" s="23"/>
      <c r="T11" s="19" t="s">
        <v>56</v>
      </c>
      <c r="U11" s="20" t="s">
        <v>30</v>
      </c>
      <c r="V11" s="23"/>
    </row>
    <row r="12" spans="2:25" ht="64.2" customHeight="1" thickBot="1">
      <c r="B12" s="104"/>
      <c r="C12" s="104"/>
      <c r="D12" s="105"/>
      <c r="E12" s="104"/>
      <c r="F12" s="104"/>
      <c r="G12" s="104"/>
      <c r="H12" s="104"/>
      <c r="I12" s="104"/>
      <c r="J12" s="104"/>
      <c r="K12" s="41">
        <v>44222</v>
      </c>
      <c r="L12" s="104" t="s">
        <v>70</v>
      </c>
      <c r="M12" s="39">
        <f t="shared" si="0"/>
        <v>0</v>
      </c>
      <c r="N12" s="40">
        <f t="shared" si="1"/>
        <v>0</v>
      </c>
      <c r="O12" s="4"/>
      <c r="P12" s="17" t="s">
        <v>56</v>
      </c>
      <c r="Q12" s="30" t="s">
        <v>75</v>
      </c>
      <c r="R12" s="23"/>
      <c r="S12" s="23"/>
      <c r="T12" s="19" t="s">
        <v>20</v>
      </c>
      <c r="U12" s="20" t="s">
        <v>86</v>
      </c>
      <c r="V12" s="23"/>
    </row>
    <row r="13" spans="2:25" ht="64.2" customHeight="1" thickBot="1">
      <c r="B13" s="104"/>
      <c r="C13" s="104"/>
      <c r="D13" s="105"/>
      <c r="E13" s="104"/>
      <c r="F13" s="104"/>
      <c r="G13" s="104"/>
      <c r="H13" s="104"/>
      <c r="I13" s="104"/>
      <c r="J13" s="104"/>
      <c r="K13" s="41">
        <v>44222</v>
      </c>
      <c r="L13" s="104" t="s">
        <v>67</v>
      </c>
      <c r="M13" s="39">
        <f t="shared" si="0"/>
        <v>0</v>
      </c>
      <c r="N13" s="40">
        <f t="shared" si="1"/>
        <v>0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2:25" ht="64.2" customHeight="1" thickBot="1">
      <c r="B14" s="104"/>
      <c r="C14" s="104"/>
      <c r="D14" s="106"/>
      <c r="E14" s="104"/>
      <c r="F14" s="104"/>
      <c r="G14" s="104"/>
      <c r="H14" s="104"/>
      <c r="I14" s="104"/>
      <c r="J14" s="104"/>
      <c r="K14" s="41">
        <v>44227</v>
      </c>
      <c r="L14" s="104" t="s">
        <v>19</v>
      </c>
      <c r="M14" s="39">
        <f t="shared" si="0"/>
        <v>0</v>
      </c>
      <c r="N14" s="40">
        <f t="shared" si="1"/>
        <v>0</v>
      </c>
      <c r="O14" s="4"/>
      <c r="P14" s="125" t="s">
        <v>23</v>
      </c>
      <c r="Q14" s="133" t="s">
        <v>84</v>
      </c>
      <c r="R14" s="134"/>
      <c r="S14" s="134"/>
      <c r="T14" s="134"/>
      <c r="U14" s="134"/>
      <c r="V14" s="134"/>
    </row>
    <row r="15" spans="2:25" ht="64.2" customHeight="1" thickBot="1">
      <c r="B15" s="104"/>
      <c r="C15" s="104"/>
      <c r="D15" s="106"/>
      <c r="E15" s="104"/>
      <c r="F15" s="104"/>
      <c r="G15" s="104"/>
      <c r="H15" s="104"/>
      <c r="I15" s="104"/>
      <c r="J15" s="104"/>
      <c r="K15" s="41">
        <v>44228</v>
      </c>
      <c r="L15" s="104" t="s">
        <v>18</v>
      </c>
      <c r="M15" s="39">
        <f t="shared" si="0"/>
        <v>0</v>
      </c>
      <c r="N15" s="40">
        <f t="shared" si="1"/>
        <v>0</v>
      </c>
      <c r="O15" s="4"/>
      <c r="P15" s="125" t="s">
        <v>24</v>
      </c>
      <c r="Q15" s="133" t="s">
        <v>64</v>
      </c>
      <c r="R15" s="134"/>
      <c r="S15" s="134"/>
      <c r="T15" s="134"/>
      <c r="U15" s="134"/>
      <c r="V15" s="134"/>
    </row>
    <row r="16" spans="2:25" ht="64.2" customHeight="1" thickBot="1">
      <c r="B16" s="104"/>
      <c r="C16" s="104"/>
      <c r="D16" s="106"/>
      <c r="E16" s="104"/>
      <c r="F16" s="104"/>
      <c r="G16" s="104"/>
      <c r="H16" s="104"/>
      <c r="I16" s="104"/>
      <c r="J16" s="104"/>
      <c r="K16" s="41">
        <v>44244</v>
      </c>
      <c r="L16" s="104" t="s">
        <v>12</v>
      </c>
      <c r="M16" s="39">
        <f t="shared" si="0"/>
        <v>0</v>
      </c>
      <c r="N16" s="40">
        <f t="shared" si="1"/>
        <v>0</v>
      </c>
      <c r="O16" s="4"/>
      <c r="P16" s="125" t="s">
        <v>25</v>
      </c>
      <c r="Q16" s="133"/>
      <c r="R16" s="134"/>
      <c r="S16" s="134"/>
      <c r="T16" s="134"/>
      <c r="U16" s="134"/>
      <c r="V16" s="134"/>
    </row>
    <row r="17" spans="2:25" ht="64.2" customHeight="1" thickBot="1">
      <c r="B17" s="104"/>
      <c r="C17" s="104"/>
      <c r="D17" s="106"/>
      <c r="E17" s="104"/>
      <c r="F17" s="104"/>
      <c r="G17" s="104"/>
      <c r="H17" s="104"/>
      <c r="I17" s="104"/>
      <c r="J17" s="104"/>
      <c r="K17" s="41">
        <v>44253</v>
      </c>
      <c r="L17" s="104" t="s">
        <v>68</v>
      </c>
      <c r="M17" s="39">
        <f t="shared" si="0"/>
        <v>0</v>
      </c>
      <c r="N17" s="40">
        <f t="shared" si="1"/>
        <v>0</v>
      </c>
      <c r="O17" s="4"/>
      <c r="P17" s="126"/>
      <c r="Q17" s="126"/>
      <c r="R17" s="126"/>
      <c r="S17" s="126"/>
      <c r="T17" s="126"/>
      <c r="U17" s="126"/>
      <c r="V17" s="126"/>
    </row>
    <row r="18" spans="2:25" ht="64.2" customHeight="1" thickBot="1">
      <c r="B18" s="104"/>
      <c r="C18" s="104"/>
      <c r="D18" s="106"/>
      <c r="E18" s="104"/>
      <c r="F18" s="104"/>
      <c r="G18" s="104"/>
      <c r="H18" s="104"/>
      <c r="I18" s="104"/>
      <c r="J18" s="104"/>
      <c r="K18" s="41">
        <v>44255</v>
      </c>
      <c r="L18" s="104" t="s">
        <v>53</v>
      </c>
      <c r="M18" s="39">
        <f t="shared" si="0"/>
        <v>0</v>
      </c>
      <c r="N18" s="40">
        <f t="shared" si="1"/>
        <v>0</v>
      </c>
      <c r="O18" s="4"/>
      <c r="P18" s="127" t="s">
        <v>26</v>
      </c>
      <c r="Q18" s="127" t="s">
        <v>27</v>
      </c>
      <c r="R18" s="126"/>
      <c r="S18" s="127" t="s">
        <v>28</v>
      </c>
      <c r="T18" s="139" t="s">
        <v>27</v>
      </c>
      <c r="U18" s="140"/>
      <c r="V18" s="140"/>
    </row>
    <row r="19" spans="2:25" ht="64.2" customHeight="1" thickBot="1">
      <c r="B19" s="104"/>
      <c r="C19" s="104"/>
      <c r="D19" s="106"/>
      <c r="E19" s="104"/>
      <c r="F19" s="104"/>
      <c r="G19" s="104"/>
      <c r="H19" s="104"/>
      <c r="I19" s="104"/>
      <c r="J19" s="104"/>
      <c r="K19" s="41">
        <v>44256</v>
      </c>
      <c r="L19"/>
      <c r="M19" s="39">
        <f t="shared" si="0"/>
        <v>0</v>
      </c>
      <c r="N19" s="40">
        <f t="shared" si="1"/>
        <v>0</v>
      </c>
      <c r="O19" s="4"/>
      <c r="P19" s="128" t="s">
        <v>29</v>
      </c>
      <c r="Q19" s="129"/>
      <c r="R19" s="126"/>
      <c r="S19" s="128"/>
      <c r="T19" s="135"/>
      <c r="U19" s="136"/>
      <c r="V19" s="136"/>
    </row>
    <row r="20" spans="2:25" ht="64.2" customHeight="1" thickBot="1">
      <c r="B20" s="104"/>
      <c r="C20" s="104"/>
      <c r="D20" s="105"/>
      <c r="E20" s="104"/>
      <c r="F20" s="104"/>
      <c r="G20" s="104"/>
      <c r="H20" s="104"/>
      <c r="I20" s="104"/>
      <c r="J20" s="104"/>
      <c r="K20" s="41">
        <v>44257</v>
      </c>
      <c r="L20"/>
      <c r="M20" s="39">
        <f t="shared" si="0"/>
        <v>0</v>
      </c>
      <c r="N20" s="40">
        <f t="shared" si="1"/>
        <v>0</v>
      </c>
      <c r="O20" s="4"/>
      <c r="P20" s="128" t="s">
        <v>31</v>
      </c>
      <c r="Q20" s="129"/>
      <c r="R20" s="126"/>
      <c r="S20" s="128"/>
      <c r="T20" s="135"/>
      <c r="U20" s="136"/>
      <c r="V20" s="136"/>
    </row>
    <row r="21" spans="2:25" ht="64.2" customHeight="1" thickBot="1">
      <c r="B21" s="104"/>
      <c r="C21" s="104"/>
      <c r="D21" s="106"/>
      <c r="E21" s="104"/>
      <c r="F21" s="104"/>
      <c r="G21" s="104"/>
      <c r="H21" s="104"/>
      <c r="I21" s="104"/>
      <c r="J21" s="104"/>
      <c r="K21" s="41">
        <v>44281</v>
      </c>
      <c r="L21"/>
      <c r="M21" s="39">
        <f t="shared" si="0"/>
        <v>0</v>
      </c>
      <c r="N21" s="40">
        <f t="shared" si="1"/>
        <v>0</v>
      </c>
      <c r="O21" s="4"/>
      <c r="P21" s="128" t="s">
        <v>32</v>
      </c>
      <c r="Q21" s="129"/>
      <c r="R21" s="126"/>
      <c r="S21" s="128"/>
      <c r="T21" s="135"/>
      <c r="U21" s="136"/>
      <c r="V21" s="136"/>
      <c r="X21" s="107">
        <f>T20+T21</f>
        <v>0</v>
      </c>
    </row>
    <row r="22" spans="2:25" ht="64.2" customHeight="1" thickBot="1">
      <c r="B22" s="104"/>
      <c r="C22" s="104"/>
      <c r="D22" s="106"/>
      <c r="E22" s="104"/>
      <c r="F22" s="104"/>
      <c r="G22" s="104"/>
      <c r="H22" s="104"/>
      <c r="I22" s="104"/>
      <c r="J22" s="104"/>
      <c r="K22" s="41">
        <v>44284</v>
      </c>
      <c r="L22"/>
      <c r="M22" s="42">
        <f t="shared" si="0"/>
        <v>0</v>
      </c>
      <c r="N22" s="40">
        <f t="shared" si="1"/>
        <v>0</v>
      </c>
      <c r="O22" s="4"/>
      <c r="P22" s="128" t="s">
        <v>33</v>
      </c>
      <c r="Q22" s="129"/>
      <c r="R22" s="126"/>
      <c r="S22" s="128"/>
      <c r="T22" s="135"/>
      <c r="U22" s="136"/>
      <c r="V22" s="136"/>
    </row>
    <row r="23" spans="2:25" ht="64.2" customHeight="1" thickBot="1">
      <c r="B23" s="104"/>
      <c r="C23" s="104"/>
      <c r="D23" s="106"/>
      <c r="E23" s="104"/>
      <c r="F23" s="104"/>
      <c r="G23" s="104"/>
      <c r="H23" s="104"/>
      <c r="I23" s="104"/>
      <c r="J23" s="104"/>
      <c r="K23" s="41">
        <v>44285</v>
      </c>
      <c r="L23"/>
      <c r="M23" s="21" t="s">
        <v>14</v>
      </c>
      <c r="N23" s="22">
        <f>SUM(N9:N22)</f>
        <v>0</v>
      </c>
      <c r="O23" s="4"/>
      <c r="P23" s="130" t="s">
        <v>34</v>
      </c>
      <c r="Q23" s="131"/>
      <c r="R23" s="126"/>
      <c r="S23" s="132"/>
      <c r="T23" s="137"/>
      <c r="U23" s="138"/>
      <c r="V23" s="138"/>
    </row>
    <row r="24" spans="2:25" ht="64.2" customHeight="1" thickBot="1">
      <c r="B24" s="104"/>
      <c r="C24" s="104"/>
      <c r="D24" s="106"/>
      <c r="E24" s="104"/>
      <c r="F24" s="104"/>
      <c r="G24" s="104"/>
      <c r="H24" s="104"/>
      <c r="I24" s="104"/>
      <c r="J24" s="104"/>
      <c r="K24" s="41">
        <v>44286</v>
      </c>
      <c r="L24"/>
      <c r="O24" s="4"/>
      <c r="P24" s="130" t="s">
        <v>35</v>
      </c>
      <c r="Q24" s="131"/>
      <c r="R24" s="126"/>
      <c r="S24" s="132"/>
      <c r="T24" s="137"/>
      <c r="U24" s="138"/>
      <c r="V24" s="138"/>
    </row>
    <row r="25" spans="2:25" ht="58.2" customHeight="1" thickBot="1">
      <c r="B25" s="104"/>
      <c r="C25" s="104"/>
      <c r="D25" s="105"/>
      <c r="E25" s="104"/>
      <c r="F25" s="104"/>
      <c r="G25" s="104"/>
      <c r="H25" s="104"/>
      <c r="I25" s="104"/>
      <c r="J25" s="104"/>
      <c r="K25" s="41">
        <v>44315</v>
      </c>
      <c r="L2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2:25" ht="58.2" customHeight="1" thickBot="1">
      <c r="B26" s="104"/>
      <c r="C26" s="104"/>
      <c r="D26" s="106"/>
      <c r="E26" s="104"/>
      <c r="F26" s="104"/>
      <c r="G26" s="104"/>
      <c r="H26" s="104"/>
      <c r="I26" s="104"/>
      <c r="J26" s="104"/>
      <c r="K26" s="41">
        <v>44316</v>
      </c>
      <c r="L26"/>
      <c r="O26" s="4"/>
      <c r="P26" s="43">
        <f>GELİRLER!N9</f>
        <v>0</v>
      </c>
      <c r="Q26" s="141" t="str">
        <f>GELİRLER!L9</f>
        <v>Hizmet Satışı</v>
      </c>
      <c r="R26" s="142"/>
      <c r="S26" s="143"/>
      <c r="T26" s="24"/>
      <c r="U26" s="24"/>
      <c r="V26" s="24"/>
      <c r="W26" s="24"/>
    </row>
    <row r="27" spans="2:25" ht="58.2" customHeight="1" thickBot="1">
      <c r="B27" s="104"/>
      <c r="C27" s="104"/>
      <c r="D27" s="105"/>
      <c r="E27" s="104"/>
      <c r="F27" s="104"/>
      <c r="G27" s="104"/>
      <c r="H27" s="104"/>
      <c r="I27" s="104"/>
      <c r="J27" s="104"/>
      <c r="K27" s="41">
        <v>44347</v>
      </c>
      <c r="L27"/>
      <c r="O27" s="4"/>
      <c r="P27" s="43">
        <f>GELİRLER!N10</f>
        <v>0</v>
      </c>
      <c r="Q27" s="141" t="str">
        <f>GELİRLER!L10</f>
        <v>Mal Satışı</v>
      </c>
      <c r="R27" s="142"/>
      <c r="S27" s="143"/>
      <c r="T27" s="24"/>
      <c r="U27" s="24"/>
      <c r="V27" s="24"/>
      <c r="W27" s="24"/>
    </row>
    <row r="28" spans="2:25" ht="58.2" customHeight="1" thickBot="1">
      <c r="B28" s="104"/>
      <c r="C28" s="104"/>
      <c r="D28" s="106"/>
      <c r="E28" s="104"/>
      <c r="F28" s="104"/>
      <c r="G28" s="104"/>
      <c r="H28" s="104"/>
      <c r="I28" s="104"/>
      <c r="J28" s="104"/>
      <c r="K28" s="41">
        <v>44347</v>
      </c>
      <c r="L28"/>
      <c r="O28" s="4"/>
      <c r="P28" s="43">
        <f>GELİRLER!N11</f>
        <v>0</v>
      </c>
      <c r="Q28" s="141" t="str">
        <f>GELİRLER!L11</f>
        <v>Diğer Hasılat</v>
      </c>
      <c r="R28" s="142"/>
      <c r="S28" s="143"/>
      <c r="T28" s="24"/>
      <c r="U28" s="24"/>
      <c r="V28" s="24"/>
      <c r="W28" s="24"/>
    </row>
    <row r="29" spans="2:25" ht="58.2" customHeight="1" thickBot="1">
      <c r="B29" s="104"/>
      <c r="C29" s="104"/>
      <c r="D29" s="106"/>
      <c r="E29" s="104"/>
      <c r="F29" s="104"/>
      <c r="G29" s="104"/>
      <c r="H29" s="104"/>
      <c r="I29" s="104"/>
      <c r="J29" s="104"/>
      <c r="K29" s="41">
        <v>44376</v>
      </c>
      <c r="L29"/>
      <c r="O29" s="4"/>
      <c r="P29" s="102">
        <f>SUM(P26:P28)</f>
        <v>0</v>
      </c>
      <c r="Q29" s="144" t="s">
        <v>54</v>
      </c>
      <c r="R29" s="145"/>
      <c r="S29" s="146"/>
      <c r="T29" s="24"/>
      <c r="U29" s="24"/>
      <c r="V29" s="24"/>
      <c r="W29" s="24"/>
    </row>
    <row r="30" spans="2:25" ht="58.2" customHeight="1" thickBot="1">
      <c r="B30" s="104"/>
      <c r="C30" s="104"/>
      <c r="D30" s="106"/>
      <c r="E30" s="104"/>
      <c r="F30" s="104"/>
      <c r="G30" s="104"/>
      <c r="H30" s="104"/>
      <c r="I30" s="104"/>
      <c r="J30" s="104"/>
      <c r="K30" s="41">
        <v>44377</v>
      </c>
      <c r="L30"/>
      <c r="O30" s="4"/>
      <c r="T30" s="24"/>
      <c r="U30" s="24"/>
      <c r="V30" s="24"/>
      <c r="W30" s="24"/>
    </row>
    <row r="31" spans="2:25" ht="58.2" customHeight="1" thickBot="1">
      <c r="B31" s="104"/>
      <c r="C31" s="104"/>
      <c r="D31" s="106"/>
      <c r="E31" s="104"/>
      <c r="F31" s="104"/>
      <c r="G31" s="104"/>
      <c r="H31" s="104"/>
      <c r="I31" s="104"/>
      <c r="J31" s="104"/>
      <c r="L31"/>
      <c r="O31" s="4"/>
      <c r="P31" s="113">
        <v>20</v>
      </c>
      <c r="Q31" s="147" t="s">
        <v>40</v>
      </c>
      <c r="R31" s="148"/>
      <c r="S31" s="149"/>
      <c r="T31" s="24"/>
      <c r="U31" s="24"/>
      <c r="V31" s="24"/>
      <c r="W31" s="24"/>
    </row>
    <row r="32" spans="2:25" ht="58.2" customHeight="1" thickBot="1">
      <c r="B32" s="104"/>
      <c r="C32" s="104"/>
      <c r="D32" s="106"/>
      <c r="E32" s="104"/>
      <c r="F32" s="104"/>
      <c r="G32" s="104"/>
      <c r="H32" s="104"/>
      <c r="I32" s="104"/>
      <c r="J32" s="104"/>
      <c r="L32"/>
      <c r="O32" s="4"/>
      <c r="P32" s="43">
        <f>(P27/(100+P31)*100)</f>
        <v>0</v>
      </c>
      <c r="Q32" s="141" t="s">
        <v>41</v>
      </c>
      <c r="R32" s="142"/>
      <c r="S32" s="143"/>
      <c r="U32" s="23"/>
      <c r="V32" s="23"/>
      <c r="W32" s="47"/>
    </row>
    <row r="33" spans="2:25" ht="58.2" customHeight="1" thickBot="1">
      <c r="B33" s="104"/>
      <c r="C33" s="104"/>
      <c r="D33" s="106"/>
      <c r="E33" s="104"/>
      <c r="F33" s="104"/>
      <c r="G33" s="104"/>
      <c r="H33" s="104"/>
      <c r="I33" s="104"/>
      <c r="J33" s="104"/>
      <c r="L33"/>
      <c r="O33" s="4"/>
      <c r="P33" s="45">
        <f>Q21</f>
        <v>0</v>
      </c>
      <c r="Q33" s="141" t="s">
        <v>42</v>
      </c>
      <c r="R33" s="142"/>
      <c r="S33" s="143"/>
    </row>
    <row r="34" spans="2:25" ht="58.2" customHeight="1" thickBot="1">
      <c r="B34" s="104"/>
      <c r="C34" s="104"/>
      <c r="D34" s="106"/>
      <c r="E34" s="104"/>
      <c r="F34" s="104"/>
      <c r="G34" s="104"/>
      <c r="H34" s="104"/>
      <c r="I34" s="104"/>
      <c r="J34" s="104"/>
      <c r="L34"/>
      <c r="O34" s="4"/>
      <c r="P34" s="43">
        <f>Q22</f>
        <v>0</v>
      </c>
      <c r="Q34" s="141" t="s">
        <v>43</v>
      </c>
      <c r="R34" s="142"/>
      <c r="S34" s="143"/>
    </row>
    <row r="35" spans="2:25" ht="58.2" customHeight="1" thickBot="1">
      <c r="B35" s="104"/>
      <c r="C35" s="104"/>
      <c r="D35" s="106"/>
      <c r="E35" s="104"/>
      <c r="F35" s="104"/>
      <c r="G35" s="104"/>
      <c r="H35" s="104"/>
      <c r="I35" s="104"/>
      <c r="J35" s="104"/>
      <c r="L35"/>
      <c r="O35" s="4"/>
      <c r="P35" s="118">
        <f>P29-P32-P33-P34</f>
        <v>0</v>
      </c>
      <c r="Q35" s="150" t="s">
        <v>44</v>
      </c>
      <c r="R35" s="151"/>
      <c r="S35" s="152"/>
    </row>
    <row r="36" spans="2:25" ht="58.2" customHeight="1" thickBot="1">
      <c r="B36" s="104"/>
      <c r="C36" s="104"/>
      <c r="D36" s="106"/>
      <c r="E36" s="104"/>
      <c r="F36" s="104"/>
      <c r="G36" s="104"/>
      <c r="H36" s="104"/>
      <c r="I36" s="104"/>
      <c r="J36" s="104"/>
      <c r="L36"/>
      <c r="O36" s="4"/>
      <c r="P36" s="112">
        <v>0</v>
      </c>
      <c r="Q36" s="153" t="s">
        <v>36</v>
      </c>
      <c r="R36" s="154"/>
      <c r="S36" s="155"/>
    </row>
    <row r="37" spans="2:25" ht="58.2" customHeight="1" thickBot="1">
      <c r="B37" s="104"/>
      <c r="C37" s="104"/>
      <c r="D37" s="105"/>
      <c r="E37" s="104"/>
      <c r="F37" s="104"/>
      <c r="G37" s="104"/>
      <c r="H37" s="104"/>
      <c r="I37" s="104"/>
      <c r="J37" s="104"/>
      <c r="L37"/>
      <c r="O37" s="4"/>
      <c r="P37" s="117">
        <v>0</v>
      </c>
      <c r="Q37" s="153" t="s">
        <v>37</v>
      </c>
      <c r="R37" s="154"/>
      <c r="S37" s="155"/>
    </row>
    <row r="38" spans="2:25" ht="58.2" customHeight="1" thickBot="1">
      <c r="B38" s="104"/>
      <c r="C38" s="104"/>
      <c r="D38" s="106"/>
      <c r="E38" s="104"/>
      <c r="F38" s="104"/>
      <c r="G38" s="104"/>
      <c r="H38" s="104"/>
      <c r="I38" s="104"/>
      <c r="J38" s="104"/>
      <c r="L38"/>
      <c r="O38" s="4"/>
      <c r="P38" s="43">
        <f>P35-P36-P37</f>
        <v>0</v>
      </c>
      <c r="Q38" s="141" t="s">
        <v>45</v>
      </c>
      <c r="R38" s="142"/>
      <c r="S38" s="143"/>
    </row>
    <row r="39" spans="2:25" ht="58.2" customHeight="1" thickBot="1">
      <c r="B39" s="104"/>
      <c r="C39" s="104"/>
      <c r="D39" s="106"/>
      <c r="E39" s="104"/>
      <c r="F39" s="104"/>
      <c r="G39" s="104"/>
      <c r="H39" s="104"/>
      <c r="I39" s="104"/>
      <c r="J39" s="104"/>
      <c r="L39"/>
      <c r="O39" s="4"/>
      <c r="P39" s="116">
        <f>IF(P38&lt;0,"VERGİ ÇIKMAZ",P38*15/100)</f>
        <v>0</v>
      </c>
      <c r="Q39" s="156" t="s">
        <v>38</v>
      </c>
      <c r="R39" s="157"/>
      <c r="S39" s="158"/>
    </row>
    <row r="40" spans="2:25" ht="58.2" customHeight="1" thickBot="1">
      <c r="B40" s="104"/>
      <c r="C40" s="104"/>
      <c r="D40" s="106"/>
      <c r="E40" s="104"/>
      <c r="F40" s="104"/>
      <c r="G40" s="104"/>
      <c r="H40" s="104"/>
      <c r="I40" s="104"/>
      <c r="J40" s="104"/>
      <c r="L40"/>
      <c r="O40" s="4"/>
      <c r="P40" s="48">
        <v>0</v>
      </c>
      <c r="Q40" s="156" t="s">
        <v>46</v>
      </c>
      <c r="R40" s="157"/>
      <c r="S40" s="158"/>
    </row>
    <row r="41" spans="2:25" ht="58.2" customHeight="1" thickBot="1">
      <c r="B41" s="104"/>
      <c r="C41" s="104"/>
      <c r="D41" s="106"/>
      <c r="E41" s="104"/>
      <c r="F41" s="104"/>
      <c r="G41" s="104"/>
      <c r="H41" s="104"/>
      <c r="I41" s="104"/>
      <c r="J41" s="104"/>
      <c r="L41"/>
      <c r="O41" s="4"/>
      <c r="P41" s="48">
        <f>P39-P40</f>
        <v>0</v>
      </c>
      <c r="Q41" s="156" t="s">
        <v>39</v>
      </c>
      <c r="R41" s="157"/>
      <c r="S41" s="158"/>
    </row>
    <row r="42" spans="2:25" ht="58.2" customHeight="1" thickBot="1">
      <c r="B42" s="104"/>
      <c r="C42" s="104"/>
      <c r="D42" s="105"/>
      <c r="E42" s="104"/>
      <c r="F42" s="104"/>
      <c r="G42" s="104"/>
      <c r="H42" s="104"/>
      <c r="I42" s="104"/>
      <c r="J42" s="104"/>
      <c r="L42"/>
      <c r="O42" s="4"/>
    </row>
    <row r="43" spans="2:25" ht="58.2" customHeight="1" thickBot="1">
      <c r="B43" s="104"/>
      <c r="C43" s="104"/>
      <c r="D43" s="106"/>
      <c r="E43" s="104"/>
      <c r="F43" s="104"/>
      <c r="G43" s="104"/>
      <c r="H43" s="104"/>
      <c r="I43" s="104"/>
      <c r="J43" s="104"/>
      <c r="L43"/>
      <c r="O43" s="4"/>
      <c r="P43" s="49">
        <f>Q20+Q19</f>
        <v>0</v>
      </c>
      <c r="Q43" s="159" t="s">
        <v>52</v>
      </c>
      <c r="R43" s="160"/>
      <c r="S43" s="161"/>
    </row>
    <row r="44" spans="2:25" ht="58.2" customHeight="1" thickBot="1">
      <c r="B44" s="104"/>
      <c r="C44" s="104"/>
      <c r="D44" s="106"/>
      <c r="E44" s="104"/>
      <c r="F44" s="104"/>
      <c r="G44" s="104"/>
      <c r="H44" s="104"/>
      <c r="I44" s="104"/>
      <c r="J44" s="104"/>
      <c r="L44"/>
      <c r="O44" s="4"/>
      <c r="P44" s="49">
        <f>P32</f>
        <v>0</v>
      </c>
      <c r="Q44" s="159" t="str">
        <f>Q32</f>
        <v>(-)  S.M.M. ( Satılan Malın Maliyeti )</v>
      </c>
      <c r="R44" s="160"/>
      <c r="S44" s="161"/>
    </row>
    <row r="45" spans="2:25" ht="58.2" customHeight="1" thickBot="1">
      <c r="B45" s="104"/>
      <c r="C45" s="104"/>
      <c r="D45" s="106"/>
      <c r="E45" s="104"/>
      <c r="F45" s="104"/>
      <c r="G45" s="104"/>
      <c r="H45" s="104"/>
      <c r="I45" s="104"/>
      <c r="J45" s="104"/>
      <c r="L45"/>
      <c r="O45" s="4"/>
      <c r="P45" s="101">
        <f>P43-P44</f>
        <v>0</v>
      </c>
      <c r="Q45" s="147" t="s">
        <v>48</v>
      </c>
      <c r="R45" s="148"/>
      <c r="S45" s="149"/>
    </row>
    <row r="46" spans="2:25" ht="36.75" customHeight="1" thickBot="1">
      <c r="B46" s="104"/>
      <c r="C46" s="104"/>
      <c r="D46" s="106"/>
      <c r="E46" s="104"/>
      <c r="F46" s="104"/>
      <c r="G46" s="104"/>
      <c r="H46" s="104"/>
      <c r="I46" s="104"/>
      <c r="J46" s="104"/>
      <c r="L46"/>
      <c r="O46" s="4"/>
      <c r="P46" s="50"/>
    </row>
    <row r="47" spans="2:25" ht="36.75" customHeight="1" thickBot="1">
      <c r="B47" s="104"/>
      <c r="C47" s="104"/>
      <c r="D47" s="106"/>
      <c r="E47" s="104"/>
      <c r="F47" s="104"/>
      <c r="G47" s="104"/>
      <c r="H47" s="104"/>
      <c r="I47" s="104"/>
      <c r="J47" s="104"/>
      <c r="L47"/>
      <c r="O47" s="4"/>
    </row>
    <row r="48" spans="2:25" ht="36.75" customHeight="1" thickBot="1">
      <c r="B48" s="104"/>
      <c r="C48" s="104"/>
      <c r="D48" s="106"/>
      <c r="E48" s="104"/>
      <c r="F48" s="104"/>
      <c r="G48" s="104"/>
      <c r="H48" s="104"/>
      <c r="I48" s="104"/>
      <c r="J48" s="104"/>
      <c r="L48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2" ht="36.75" customHeight="1" thickBot="1">
      <c r="B49" s="104"/>
      <c r="C49" s="104"/>
      <c r="D49" s="106"/>
      <c r="E49" s="104"/>
      <c r="F49" s="104"/>
      <c r="G49" s="104"/>
      <c r="H49" s="104"/>
      <c r="I49" s="104"/>
      <c r="J49" s="104"/>
      <c r="L49"/>
      <c r="O49" s="4"/>
    </row>
    <row r="50" spans="2:22" ht="36.75" customHeight="1" thickBot="1">
      <c r="B50" s="104"/>
      <c r="C50" s="104"/>
      <c r="D50" s="106"/>
      <c r="E50" s="104"/>
      <c r="F50" s="104"/>
      <c r="G50" s="104"/>
      <c r="H50" s="104"/>
      <c r="I50" s="104"/>
      <c r="J50" s="104"/>
      <c r="L50"/>
      <c r="O50" s="4"/>
      <c r="P50" s="50"/>
      <c r="Q50" s="114" t="s">
        <v>80</v>
      </c>
      <c r="R50" s="115"/>
      <c r="S50" s="115"/>
    </row>
    <row r="51" spans="2:22" ht="63" customHeight="1" thickBot="1">
      <c r="B51" s="104"/>
      <c r="C51" s="104"/>
      <c r="D51" s="105"/>
      <c r="E51" s="104"/>
      <c r="F51" s="104"/>
      <c r="G51" s="104"/>
      <c r="H51" s="104"/>
      <c r="I51" s="104"/>
      <c r="J51" s="104"/>
      <c r="L51"/>
      <c r="O51" s="4"/>
      <c r="P51" s="108">
        <f>Q19+Q20</f>
        <v>0</v>
      </c>
      <c r="Q51" s="109" t="s">
        <v>52</v>
      </c>
      <c r="S51" s="46">
        <f>(Q19+Q20)-P54</f>
        <v>-10</v>
      </c>
      <c r="T51" s="162" t="s">
        <v>41</v>
      </c>
      <c r="U51" s="162"/>
      <c r="V51" s="162"/>
    </row>
    <row r="52" spans="2:22" ht="63" customHeight="1" thickBot="1">
      <c r="B52" s="104"/>
      <c r="C52" s="104"/>
      <c r="D52" s="105"/>
      <c r="E52" s="104"/>
      <c r="F52" s="104"/>
      <c r="G52" s="104"/>
      <c r="H52" s="104"/>
      <c r="I52" s="104"/>
      <c r="J52" s="104"/>
      <c r="L52"/>
      <c r="O52" s="4"/>
      <c r="P52" s="46">
        <f>Q21+Q22</f>
        <v>0</v>
      </c>
      <c r="Q52" s="44" t="s">
        <v>78</v>
      </c>
      <c r="S52" s="46">
        <f>(P27-S51)/S51*100</f>
        <v>-100</v>
      </c>
      <c r="T52" s="162" t="s">
        <v>79</v>
      </c>
      <c r="U52" s="162"/>
      <c r="V52" s="162"/>
    </row>
    <row r="53" spans="2:22" ht="63" customHeight="1" thickBot="1">
      <c r="B53" s="104"/>
      <c r="C53" s="104"/>
      <c r="D53" s="105"/>
      <c r="E53" s="104"/>
      <c r="F53" s="104"/>
      <c r="G53" s="104"/>
      <c r="H53" s="104"/>
      <c r="I53" s="104"/>
      <c r="J53" s="104"/>
      <c r="L53"/>
      <c r="O53" s="4"/>
      <c r="P53" s="108">
        <f>T20+T21</f>
        <v>0</v>
      </c>
      <c r="Q53" s="109" t="s">
        <v>76</v>
      </c>
      <c r="S53" s="50"/>
    </row>
    <row r="54" spans="2:22" ht="63" customHeight="1" thickBot="1">
      <c r="B54" s="104"/>
      <c r="C54" s="104"/>
      <c r="D54" s="106"/>
      <c r="E54" s="104"/>
      <c r="F54" s="104"/>
      <c r="G54" s="104"/>
      <c r="H54" s="104"/>
      <c r="I54" s="104"/>
      <c r="J54" s="104"/>
      <c r="L54"/>
      <c r="O54" s="4"/>
      <c r="P54" s="110">
        <v>10</v>
      </c>
      <c r="Q54" s="111" t="s">
        <v>77</v>
      </c>
    </row>
    <row r="55" spans="2:22" ht="63" customHeight="1" thickBot="1">
      <c r="B55" s="104"/>
      <c r="C55" s="104"/>
      <c r="D55" s="106"/>
      <c r="E55" s="104"/>
      <c r="F55" s="104"/>
      <c r="G55" s="104"/>
      <c r="H55" s="104"/>
      <c r="I55" s="104"/>
      <c r="J55" s="104"/>
      <c r="L55"/>
      <c r="O55" s="4"/>
      <c r="P55" s="119">
        <f>(P53+P54)-(P51+P52)</f>
        <v>10</v>
      </c>
      <c r="Q55" s="120" t="s">
        <v>81</v>
      </c>
    </row>
    <row r="56" spans="2:22" ht="36.75" customHeight="1" thickBot="1">
      <c r="B56" s="104"/>
      <c r="C56" s="104"/>
      <c r="D56" s="106"/>
      <c r="E56" s="104"/>
      <c r="F56" s="104"/>
      <c r="G56" s="104"/>
      <c r="H56" s="104"/>
      <c r="I56" s="104"/>
      <c r="J56" s="104"/>
      <c r="L56"/>
      <c r="O56" s="4"/>
      <c r="P56" s="50"/>
    </row>
    <row r="57" spans="2:22" ht="50.25" customHeight="1" thickBot="1">
      <c r="B57" s="104"/>
      <c r="C57" s="104"/>
      <c r="D57" s="105"/>
      <c r="E57" s="104"/>
      <c r="F57" s="104"/>
      <c r="G57" s="104"/>
      <c r="H57" s="104"/>
      <c r="I57" s="104"/>
      <c r="J57" s="104"/>
      <c r="L57"/>
      <c r="O57" s="4"/>
      <c r="P57" s="50"/>
    </row>
    <row r="58" spans="2:22" ht="36.75" customHeight="1" thickBot="1">
      <c r="B58" s="104"/>
      <c r="C58" s="104"/>
      <c r="D58" s="105"/>
      <c r="E58" s="104"/>
      <c r="F58" s="104"/>
      <c r="G58" s="104"/>
      <c r="H58" s="104"/>
      <c r="I58" s="104"/>
      <c r="J58" s="104"/>
      <c r="L58"/>
      <c r="O58" s="4"/>
    </row>
    <row r="59" spans="2:22" ht="36.75" customHeight="1" thickBot="1">
      <c r="B59" s="104"/>
      <c r="C59" s="104"/>
      <c r="D59" s="106"/>
      <c r="E59" s="104"/>
      <c r="F59" s="104"/>
      <c r="G59" s="104"/>
      <c r="H59" s="104"/>
      <c r="I59" s="104"/>
      <c r="J59" s="104"/>
      <c r="L59"/>
    </row>
    <row r="60" spans="2:22" ht="36.75" customHeight="1" thickBot="1">
      <c r="B60" s="104"/>
      <c r="C60" s="104"/>
      <c r="D60" s="105"/>
      <c r="E60" s="104"/>
      <c r="F60" s="104"/>
      <c r="G60" s="104"/>
      <c r="H60" s="104"/>
      <c r="I60" s="104"/>
      <c r="J60" s="104"/>
      <c r="L60"/>
    </row>
    <row r="61" spans="2:22" ht="36.75" customHeight="1" thickBot="1">
      <c r="B61" s="104"/>
      <c r="C61" s="104"/>
      <c r="D61" s="106"/>
      <c r="E61" s="104"/>
      <c r="F61" s="104"/>
      <c r="G61" s="104"/>
      <c r="H61" s="104"/>
      <c r="I61" s="104"/>
      <c r="J61" s="104"/>
      <c r="L61"/>
    </row>
    <row r="62" spans="2:22" ht="36.75" customHeight="1" thickBot="1">
      <c r="B62" s="104"/>
      <c r="C62" s="104"/>
      <c r="D62" s="106"/>
      <c r="E62" s="104"/>
      <c r="F62" s="104"/>
      <c r="G62" s="104"/>
      <c r="H62" s="104"/>
      <c r="I62" s="104"/>
      <c r="J62" s="104"/>
      <c r="L62"/>
    </row>
    <row r="63" spans="2:22" ht="36.75" customHeight="1" thickBot="1">
      <c r="B63" s="104"/>
      <c r="C63" s="104"/>
      <c r="D63" s="106"/>
      <c r="E63" s="104"/>
      <c r="F63" s="104"/>
      <c r="G63" s="104"/>
      <c r="H63" s="104"/>
      <c r="I63" s="104"/>
      <c r="J63" s="104"/>
      <c r="L63"/>
    </row>
    <row r="64" spans="2:22" ht="36.75" customHeight="1" thickBot="1">
      <c r="B64" s="104"/>
      <c r="C64" s="104"/>
      <c r="D64" s="106"/>
      <c r="E64" s="104"/>
      <c r="F64" s="104"/>
      <c r="G64" s="104"/>
      <c r="H64" s="104"/>
      <c r="I64" s="104"/>
      <c r="J64" s="104"/>
      <c r="L64"/>
    </row>
    <row r="65" spans="2:16" ht="36.75" customHeight="1" thickBot="1">
      <c r="B65" s="104"/>
      <c r="C65" s="104"/>
      <c r="D65" s="106"/>
      <c r="E65" s="104"/>
      <c r="F65" s="104"/>
      <c r="G65" s="104"/>
      <c r="H65" s="104"/>
      <c r="I65" s="104"/>
      <c r="J65" s="104"/>
      <c r="L65"/>
    </row>
    <row r="66" spans="2:16" ht="36.75" customHeight="1" thickBot="1">
      <c r="B66" s="104"/>
      <c r="C66" s="104"/>
      <c r="D66" s="106"/>
      <c r="E66" s="104"/>
      <c r="F66" s="104"/>
      <c r="G66" s="104"/>
      <c r="H66" s="104"/>
      <c r="I66" s="104"/>
      <c r="J66" s="104"/>
      <c r="L66"/>
    </row>
    <row r="67" spans="2:16" ht="36.75" customHeight="1" thickBot="1">
      <c r="B67" s="104"/>
      <c r="C67" s="104"/>
      <c r="D67" s="106"/>
      <c r="E67" s="104"/>
      <c r="F67" s="104"/>
      <c r="G67" s="104"/>
      <c r="H67" s="104"/>
      <c r="I67" s="104"/>
      <c r="J67" s="104"/>
      <c r="L67"/>
    </row>
    <row r="68" spans="2:16" ht="36.75" customHeight="1" thickBot="1">
      <c r="B68" s="104"/>
      <c r="C68" s="104"/>
      <c r="D68" s="106"/>
      <c r="E68" s="104"/>
      <c r="F68" s="104"/>
      <c r="G68" s="104"/>
      <c r="H68" s="104"/>
      <c r="I68" s="104"/>
      <c r="J68" s="104"/>
      <c r="L68"/>
    </row>
    <row r="69" spans="2:16" ht="36.75" customHeight="1" thickBot="1">
      <c r="B69" s="104"/>
      <c r="C69" s="104"/>
      <c r="D69" s="106"/>
      <c r="E69" s="104"/>
      <c r="F69" s="104"/>
      <c r="G69" s="104"/>
      <c r="H69" s="104"/>
      <c r="I69" s="104"/>
      <c r="J69" s="104"/>
      <c r="L69"/>
    </row>
    <row r="70" spans="2:16" ht="50.25" customHeight="1" thickBot="1">
      <c r="B70" s="104"/>
      <c r="C70" s="104"/>
      <c r="D70" s="105"/>
      <c r="E70" s="104"/>
      <c r="F70" s="104"/>
      <c r="G70" s="104"/>
      <c r="H70" s="104"/>
      <c r="I70" s="104"/>
      <c r="J70" s="104"/>
      <c r="L70"/>
    </row>
    <row r="71" spans="2:16" ht="36.75" customHeight="1" thickBot="1">
      <c r="B71" s="104"/>
      <c r="C71" s="104"/>
      <c r="D71" s="105"/>
      <c r="E71" s="104"/>
      <c r="F71" s="104"/>
      <c r="G71" s="104"/>
      <c r="H71" s="104"/>
      <c r="I71" s="104"/>
      <c r="J71" s="104"/>
      <c r="L71"/>
    </row>
    <row r="72" spans="2:16" ht="36.75" customHeight="1" thickBot="1">
      <c r="B72" s="104"/>
      <c r="C72" s="104"/>
      <c r="D72" s="106"/>
      <c r="E72" s="104"/>
      <c r="F72" s="104"/>
      <c r="G72" s="104"/>
      <c r="H72" s="104"/>
      <c r="I72" s="104"/>
      <c r="J72" s="104"/>
      <c r="L72"/>
      <c r="P72" s="51"/>
    </row>
    <row r="73" spans="2:16" ht="36.75" customHeight="1" thickBot="1">
      <c r="B73" s="104"/>
      <c r="C73" s="104"/>
      <c r="D73" s="106"/>
      <c r="E73" s="104"/>
      <c r="F73" s="104"/>
      <c r="G73" s="104"/>
      <c r="H73" s="104"/>
      <c r="I73" s="104"/>
      <c r="J73" s="104"/>
      <c r="L73"/>
      <c r="P73" s="51"/>
    </row>
    <row r="74" spans="2:16" ht="36.75" customHeight="1" thickBot="1">
      <c r="B74" s="104"/>
      <c r="C74" s="104"/>
      <c r="D74" s="106"/>
      <c r="E74" s="104"/>
      <c r="F74" s="104"/>
      <c r="G74" s="104"/>
      <c r="H74" s="104"/>
      <c r="I74" s="104"/>
      <c r="J74" s="104"/>
      <c r="L74"/>
      <c r="P74" s="52"/>
    </row>
    <row r="75" spans="2:16" ht="36.75" customHeight="1" thickBot="1">
      <c r="B75" s="104"/>
      <c r="C75" s="104"/>
      <c r="D75" s="106"/>
      <c r="E75" s="104"/>
      <c r="F75" s="104"/>
      <c r="G75" s="104"/>
      <c r="H75" s="104"/>
      <c r="I75" s="104"/>
      <c r="J75" s="104"/>
      <c r="L75"/>
      <c r="P75" s="53"/>
    </row>
    <row r="76" spans="2:16" ht="36.75" customHeight="1" thickBot="1">
      <c r="B76" s="104"/>
      <c r="C76" s="104"/>
      <c r="D76" s="105"/>
      <c r="E76" s="104"/>
      <c r="F76" s="104"/>
      <c r="G76" s="104"/>
      <c r="H76" s="104"/>
      <c r="I76" s="104"/>
      <c r="J76" s="104"/>
      <c r="L76"/>
      <c r="P76" s="53"/>
    </row>
    <row r="77" spans="2:16" ht="36.75" customHeight="1" thickBot="1">
      <c r="B77" s="104"/>
      <c r="C77" s="104"/>
      <c r="D77" s="106"/>
      <c r="E77" s="104"/>
      <c r="F77" s="104"/>
      <c r="G77" s="104"/>
      <c r="H77" s="104"/>
      <c r="I77" s="104"/>
      <c r="J77" s="104"/>
      <c r="L77"/>
      <c r="P77" s="52"/>
    </row>
    <row r="78" spans="2:16" ht="36.75" customHeight="1" thickBot="1">
      <c r="B78" s="104"/>
      <c r="C78" s="104"/>
      <c r="D78" s="106"/>
      <c r="E78" s="104"/>
      <c r="F78" s="104"/>
      <c r="G78" s="104"/>
      <c r="H78" s="104"/>
      <c r="I78" s="104"/>
      <c r="J78" s="104"/>
      <c r="L78"/>
      <c r="P78" s="52"/>
    </row>
    <row r="79" spans="2:16" ht="50.25" customHeight="1" thickBot="1">
      <c r="B79" s="104"/>
      <c r="C79" s="104"/>
      <c r="D79" s="105"/>
      <c r="E79" s="104"/>
      <c r="F79" s="104"/>
      <c r="G79" s="104"/>
      <c r="H79" s="104"/>
      <c r="I79" s="104"/>
      <c r="J79" s="104"/>
      <c r="L79"/>
      <c r="P79" s="52"/>
    </row>
    <row r="80" spans="2:16" ht="36.75" customHeight="1" thickBot="1">
      <c r="B80" s="104"/>
      <c r="C80" s="104"/>
      <c r="D80" s="106"/>
      <c r="E80" s="104"/>
      <c r="F80" s="104"/>
      <c r="G80" s="104"/>
      <c r="H80" s="104"/>
      <c r="I80" s="104"/>
      <c r="J80" s="104"/>
      <c r="L80"/>
      <c r="P80" s="52"/>
    </row>
    <row r="81" spans="2:16" ht="36.75" customHeight="1" thickBot="1">
      <c r="B81" s="104"/>
      <c r="C81" s="104"/>
      <c r="D81" s="106"/>
      <c r="E81" s="104"/>
      <c r="F81" s="104"/>
      <c r="G81" s="104"/>
      <c r="H81" s="104"/>
      <c r="I81" s="104"/>
      <c r="J81" s="104"/>
      <c r="L81"/>
      <c r="P81" s="52"/>
    </row>
    <row r="82" spans="2:16" ht="36.75" customHeight="1" thickBot="1">
      <c r="B82" s="104"/>
      <c r="C82" s="104"/>
      <c r="D82" s="106"/>
      <c r="E82" s="104"/>
      <c r="F82" s="104"/>
      <c r="G82" s="104"/>
      <c r="H82" s="104"/>
      <c r="I82" s="104"/>
      <c r="J82" s="104"/>
      <c r="L82"/>
      <c r="P82" s="52"/>
    </row>
    <row r="83" spans="2:16" ht="36.75" customHeight="1" thickBot="1">
      <c r="B83" s="104"/>
      <c r="C83" s="104"/>
      <c r="D83" s="106"/>
      <c r="E83" s="104"/>
      <c r="F83" s="104"/>
      <c r="G83" s="104"/>
      <c r="H83" s="104"/>
      <c r="I83" s="104"/>
      <c r="J83" s="104"/>
      <c r="L83"/>
      <c r="P83" s="52"/>
    </row>
    <row r="84" spans="2:16" ht="36.75" customHeight="1" thickBot="1">
      <c r="B84" s="104"/>
      <c r="C84" s="104"/>
      <c r="D84" s="105"/>
      <c r="E84" s="104"/>
      <c r="F84" s="104"/>
      <c r="G84" s="104"/>
      <c r="H84" s="104"/>
      <c r="I84" s="104"/>
      <c r="J84" s="104"/>
      <c r="L84"/>
      <c r="P84" s="52"/>
    </row>
    <row r="85" spans="2:16" ht="36.75" customHeight="1" thickBot="1">
      <c r="B85" s="104"/>
      <c r="C85" s="104"/>
      <c r="D85" s="105"/>
      <c r="E85" s="104"/>
      <c r="F85" s="104"/>
      <c r="G85" s="104"/>
      <c r="H85" s="104"/>
      <c r="I85" s="104"/>
      <c r="J85" s="104"/>
      <c r="L85"/>
      <c r="P85" s="52"/>
    </row>
    <row r="86" spans="2:16" ht="36.75" customHeight="1" thickBot="1">
      <c r="B86" s="104"/>
      <c r="C86" s="104"/>
      <c r="D86" s="106"/>
      <c r="E86" s="104"/>
      <c r="F86" s="104"/>
      <c r="G86" s="104"/>
      <c r="H86" s="104"/>
      <c r="I86" s="104"/>
      <c r="J86" s="104"/>
      <c r="L86"/>
      <c r="P86" s="52"/>
    </row>
    <row r="87" spans="2:16" ht="36.75" customHeight="1" thickBot="1">
      <c r="B87" s="104"/>
      <c r="C87" s="104"/>
      <c r="D87" s="105"/>
      <c r="E87" s="104"/>
      <c r="F87" s="104"/>
      <c r="G87" s="104"/>
      <c r="H87" s="104"/>
      <c r="I87" s="104"/>
      <c r="J87" s="104"/>
      <c r="L87"/>
      <c r="P87" s="52"/>
    </row>
    <row r="88" spans="2:16" ht="36.75" customHeight="1" thickBot="1">
      <c r="B88" s="104"/>
      <c r="C88" s="104"/>
      <c r="D88" s="106"/>
      <c r="E88" s="104"/>
      <c r="F88" s="104"/>
      <c r="G88" s="104"/>
      <c r="H88" s="104"/>
      <c r="I88" s="104"/>
      <c r="J88" s="104"/>
      <c r="L88"/>
      <c r="P88" s="52"/>
    </row>
    <row r="89" spans="2:16" ht="36.75" customHeight="1" thickBot="1">
      <c r="B89" s="104"/>
      <c r="C89" s="104"/>
      <c r="D89" s="106"/>
      <c r="E89" s="104"/>
      <c r="F89" s="104"/>
      <c r="G89" s="104"/>
      <c r="H89" s="104"/>
      <c r="I89" s="104"/>
      <c r="J89" s="104"/>
      <c r="L89"/>
      <c r="P89" s="52"/>
    </row>
    <row r="90" spans="2:16" ht="36.75" customHeight="1" thickBot="1">
      <c r="B90" s="104"/>
      <c r="C90" s="104"/>
      <c r="D90" s="106"/>
      <c r="E90" s="104"/>
      <c r="F90" s="104"/>
      <c r="G90" s="104"/>
      <c r="H90" s="104"/>
      <c r="I90" s="104"/>
      <c r="J90" s="104"/>
      <c r="L90"/>
      <c r="P90" s="52"/>
    </row>
    <row r="91" spans="2:16" ht="36.75" customHeight="1" thickBot="1">
      <c r="B91" s="104"/>
      <c r="C91" s="104"/>
      <c r="D91" s="106"/>
      <c r="E91" s="104"/>
      <c r="F91" s="104"/>
      <c r="G91" s="104"/>
      <c r="H91" s="104"/>
      <c r="I91" s="104"/>
      <c r="J91" s="104"/>
      <c r="L91"/>
      <c r="P91" s="52"/>
    </row>
    <row r="92" spans="2:16" ht="36.75" customHeight="1" thickBot="1">
      <c r="B92" s="104"/>
      <c r="C92" s="104"/>
      <c r="D92" s="106"/>
      <c r="E92" s="104"/>
      <c r="F92" s="104"/>
      <c r="G92" s="104"/>
      <c r="H92" s="104"/>
      <c r="I92" s="104"/>
      <c r="J92" s="104"/>
      <c r="L92"/>
      <c r="P92" s="52"/>
    </row>
    <row r="93" spans="2:16" ht="36.75" customHeight="1" thickBot="1">
      <c r="B93" s="104"/>
      <c r="C93" s="104"/>
      <c r="D93" s="106"/>
      <c r="E93" s="104"/>
      <c r="F93" s="104"/>
      <c r="G93" s="104"/>
      <c r="H93" s="104"/>
      <c r="I93" s="104"/>
      <c r="J93" s="104"/>
      <c r="L93"/>
      <c r="P93" s="52"/>
    </row>
    <row r="94" spans="2:16" ht="36.75" customHeight="1" thickBot="1">
      <c r="B94" s="104"/>
      <c r="C94" s="104"/>
      <c r="D94" s="106"/>
      <c r="E94" s="104"/>
      <c r="F94" s="104"/>
      <c r="G94" s="104"/>
      <c r="H94" s="104"/>
      <c r="I94" s="104"/>
      <c r="J94" s="104"/>
      <c r="L94"/>
      <c r="P94" s="52"/>
    </row>
    <row r="95" spans="2:16" ht="50.25" customHeight="1" thickBot="1">
      <c r="B95" s="104"/>
      <c r="C95" s="104"/>
      <c r="D95" s="105"/>
      <c r="E95" s="104"/>
      <c r="F95" s="104"/>
      <c r="G95" s="104"/>
      <c r="H95" s="104"/>
      <c r="I95" s="104"/>
      <c r="J95" s="104"/>
      <c r="L95"/>
      <c r="P95" s="52"/>
    </row>
    <row r="96" spans="2:16" ht="36.75" customHeight="1" thickBot="1">
      <c r="B96" s="104"/>
      <c r="C96" s="104"/>
      <c r="D96" s="105"/>
      <c r="E96" s="104"/>
      <c r="F96" s="104"/>
      <c r="G96" s="104"/>
      <c r="H96" s="104"/>
      <c r="I96" s="104"/>
      <c r="J96" s="104"/>
      <c r="L96"/>
      <c r="P96" s="52"/>
    </row>
    <row r="97" spans="2:16" ht="36.75" customHeight="1" thickBot="1">
      <c r="B97" s="104"/>
      <c r="C97" s="104"/>
      <c r="D97" s="106"/>
      <c r="E97" s="104"/>
      <c r="F97" s="104"/>
      <c r="G97" s="104"/>
      <c r="H97" s="104"/>
      <c r="I97" s="104"/>
      <c r="J97" s="104"/>
      <c r="L97"/>
      <c r="P97" s="52"/>
    </row>
    <row r="98" spans="2:16" ht="36.75" customHeight="1" thickBot="1">
      <c r="B98" s="104"/>
      <c r="C98" s="104"/>
      <c r="D98" s="105"/>
      <c r="E98" s="104"/>
      <c r="F98" s="104"/>
      <c r="G98" s="104"/>
      <c r="H98" s="104"/>
      <c r="I98" s="104"/>
      <c r="J98" s="104"/>
      <c r="L98"/>
      <c r="P98" s="52"/>
    </row>
    <row r="99" spans="2:16" ht="36.75" customHeight="1" thickBot="1">
      <c r="B99" s="104"/>
      <c r="C99" s="104"/>
      <c r="D99" s="106"/>
      <c r="E99" s="104"/>
      <c r="F99" s="104"/>
      <c r="G99" s="104"/>
      <c r="H99" s="104"/>
      <c r="I99" s="104"/>
      <c r="J99" s="104"/>
      <c r="L99"/>
      <c r="P99" s="52"/>
    </row>
    <row r="100" spans="2:16" ht="36.75" customHeight="1" thickBot="1">
      <c r="B100" s="104"/>
      <c r="C100" s="104"/>
      <c r="D100" s="106"/>
      <c r="E100" s="104"/>
      <c r="F100" s="104"/>
      <c r="G100" s="104"/>
      <c r="H100" s="104"/>
      <c r="I100" s="104"/>
      <c r="J100" s="104"/>
      <c r="L100"/>
      <c r="P100" s="52"/>
    </row>
    <row r="101" spans="2:16" ht="33" customHeight="1" thickBot="1">
      <c r="B101" s="104"/>
      <c r="C101" s="104"/>
      <c r="D101" s="106"/>
      <c r="E101" s="104"/>
      <c r="F101" s="104"/>
      <c r="G101" s="104"/>
      <c r="H101" s="104"/>
      <c r="I101" s="104"/>
      <c r="J101" s="104"/>
      <c r="L101"/>
      <c r="P101" s="52"/>
    </row>
    <row r="102" spans="2:16" ht="36.75" customHeight="1" thickBot="1">
      <c r="B102" s="104"/>
      <c r="C102" s="104"/>
      <c r="D102" s="106"/>
      <c r="E102" s="104"/>
      <c r="F102" s="104"/>
      <c r="G102" s="104"/>
      <c r="H102" s="104"/>
      <c r="I102" s="104"/>
      <c r="J102" s="104"/>
      <c r="L102"/>
      <c r="P102" s="52"/>
    </row>
    <row r="103" spans="2:16" ht="36.75" customHeight="1" thickBot="1">
      <c r="B103" s="104"/>
      <c r="C103" s="104"/>
      <c r="D103" s="106"/>
      <c r="E103" s="104"/>
      <c r="F103" s="104"/>
      <c r="G103" s="104"/>
      <c r="H103" s="104"/>
      <c r="I103" s="104"/>
      <c r="J103" s="104"/>
      <c r="L103"/>
      <c r="P103" s="52"/>
    </row>
    <row r="104" spans="2:16" ht="36.75" customHeight="1" thickBot="1">
      <c r="B104" s="104"/>
      <c r="C104" s="104"/>
      <c r="D104" s="106"/>
      <c r="E104" s="104"/>
      <c r="F104" s="104"/>
      <c r="G104" s="104"/>
      <c r="H104" s="104"/>
      <c r="I104" s="104"/>
      <c r="J104" s="104"/>
      <c r="L104"/>
      <c r="P104" s="52"/>
    </row>
    <row r="105" spans="2:16" ht="36.75" customHeight="1" thickBot="1">
      <c r="B105" s="104"/>
      <c r="C105" s="104"/>
      <c r="D105" s="105"/>
      <c r="E105" s="104"/>
      <c r="F105" s="104"/>
      <c r="G105" s="104"/>
      <c r="H105" s="104"/>
      <c r="I105" s="104"/>
      <c r="J105" s="104"/>
      <c r="L105"/>
      <c r="P105" s="52"/>
    </row>
    <row r="106" spans="2:16" ht="36.75" customHeight="1" thickBot="1">
      <c r="B106" s="104"/>
      <c r="C106" s="104"/>
      <c r="D106" s="105"/>
      <c r="E106" s="104"/>
      <c r="F106" s="104"/>
      <c r="G106" s="104"/>
      <c r="H106" s="104"/>
      <c r="I106" s="104"/>
      <c r="J106" s="104"/>
      <c r="L106"/>
      <c r="P106" s="52"/>
    </row>
    <row r="107" spans="2:16" ht="36.75" customHeight="1" thickBot="1">
      <c r="B107" s="104"/>
      <c r="C107" s="104"/>
      <c r="D107" s="106"/>
      <c r="E107" s="104"/>
      <c r="F107" s="104"/>
      <c r="G107" s="104"/>
      <c r="H107" s="104"/>
      <c r="I107" s="104"/>
      <c r="J107" s="104"/>
      <c r="L107"/>
      <c r="P107" s="52"/>
    </row>
    <row r="108" spans="2:16" ht="36.75" customHeight="1" thickBot="1">
      <c r="B108" s="104"/>
      <c r="C108" s="104"/>
      <c r="D108" s="105"/>
      <c r="E108" s="104"/>
      <c r="F108" s="104"/>
      <c r="G108" s="104"/>
      <c r="H108" s="104"/>
      <c r="I108" s="104"/>
      <c r="J108" s="104"/>
      <c r="L108"/>
      <c r="P108" s="52"/>
    </row>
    <row r="109" spans="2:16" ht="36.75" customHeight="1" thickBot="1">
      <c r="B109" s="104"/>
      <c r="C109" s="104"/>
      <c r="D109" s="106"/>
      <c r="E109" s="104"/>
      <c r="F109" s="104"/>
      <c r="G109" s="104"/>
      <c r="H109" s="104"/>
      <c r="I109" s="104"/>
      <c r="J109" s="104"/>
      <c r="L109"/>
      <c r="P109" s="52"/>
    </row>
    <row r="110" spans="2:16" ht="36.75" customHeight="1" thickBot="1">
      <c r="B110" s="104"/>
      <c r="C110" s="104"/>
      <c r="D110" s="106"/>
      <c r="E110" s="104"/>
      <c r="F110" s="104"/>
      <c r="G110" s="104"/>
      <c r="H110" s="104"/>
      <c r="I110" s="104"/>
      <c r="J110" s="104"/>
      <c r="L110"/>
      <c r="P110" s="52"/>
    </row>
    <row r="111" spans="2:16" ht="36.75" customHeight="1" thickBot="1">
      <c r="B111" s="104"/>
      <c r="C111" s="104"/>
      <c r="D111" s="106"/>
      <c r="E111" s="104"/>
      <c r="F111" s="104"/>
      <c r="G111" s="104"/>
      <c r="H111" s="104"/>
      <c r="I111" s="104"/>
      <c r="J111" s="104"/>
      <c r="L111"/>
      <c r="P111" s="52"/>
    </row>
    <row r="112" spans="2:16" ht="36.75" customHeight="1" thickBot="1">
      <c r="B112" s="104"/>
      <c r="C112" s="104"/>
      <c r="D112" s="106"/>
      <c r="E112" s="104"/>
      <c r="F112" s="104"/>
      <c r="G112" s="104"/>
      <c r="H112" s="104"/>
      <c r="I112" s="104"/>
      <c r="J112" s="104"/>
      <c r="L112"/>
      <c r="P112" s="52"/>
    </row>
    <row r="113" spans="2:16" ht="36.75" customHeight="1" thickBot="1">
      <c r="B113" s="104"/>
      <c r="C113" s="104"/>
      <c r="D113" s="106"/>
      <c r="E113" s="104"/>
      <c r="F113" s="104"/>
      <c r="G113" s="104"/>
      <c r="H113" s="104"/>
      <c r="I113" s="104"/>
      <c r="J113" s="104"/>
      <c r="L113"/>
      <c r="P113" s="52"/>
    </row>
    <row r="114" spans="2:16" ht="36.75" customHeight="1" thickBot="1">
      <c r="B114" s="104"/>
      <c r="C114" s="104"/>
      <c r="D114" s="106"/>
      <c r="E114" s="104"/>
      <c r="F114" s="104"/>
      <c r="G114" s="104"/>
      <c r="H114" s="104"/>
      <c r="I114" s="104"/>
      <c r="J114" s="104"/>
      <c r="L114"/>
      <c r="P114" s="52"/>
    </row>
    <row r="115" spans="2:16" ht="36.75" customHeight="1" thickBot="1">
      <c r="B115" s="104"/>
      <c r="C115" s="104"/>
      <c r="D115" s="106"/>
      <c r="E115" s="104"/>
      <c r="F115" s="104"/>
      <c r="G115" s="104"/>
      <c r="H115" s="104"/>
      <c r="I115" s="104"/>
      <c r="J115" s="104"/>
      <c r="L115"/>
      <c r="P115" s="52"/>
    </row>
    <row r="116" spans="2:16" ht="36.75" customHeight="1" thickBot="1">
      <c r="B116" s="104"/>
      <c r="C116" s="104"/>
      <c r="D116" s="106"/>
      <c r="E116" s="104"/>
      <c r="F116" s="104"/>
      <c r="G116" s="104"/>
      <c r="H116" s="104"/>
      <c r="I116" s="104"/>
      <c r="J116" s="104"/>
      <c r="L116"/>
      <c r="P116" s="52"/>
    </row>
    <row r="117" spans="2:16" ht="13.95" customHeight="1" thickBot="1">
      <c r="B117" s="104"/>
      <c r="C117" s="104"/>
      <c r="D117" s="106"/>
      <c r="E117" s="104"/>
      <c r="F117" s="104"/>
      <c r="G117" s="104"/>
      <c r="H117" s="104"/>
      <c r="I117" s="104"/>
      <c r="J117" s="104"/>
      <c r="L117"/>
      <c r="P117" s="52"/>
    </row>
    <row r="118" spans="2:16" ht="33" customHeight="1" thickBot="1">
      <c r="B118" s="104"/>
      <c r="C118" s="104"/>
      <c r="D118" s="105"/>
      <c r="E118" s="104"/>
      <c r="F118" s="104"/>
      <c r="G118" s="104"/>
      <c r="H118" s="104"/>
      <c r="I118" s="104"/>
      <c r="J118" s="104"/>
      <c r="L118"/>
      <c r="P118" s="52"/>
    </row>
    <row r="119" spans="2:16" ht="36.75" customHeight="1" thickBot="1">
      <c r="B119" s="104"/>
      <c r="C119" s="104"/>
      <c r="D119" s="105"/>
      <c r="E119" s="104"/>
      <c r="F119" s="104"/>
      <c r="G119" s="104"/>
      <c r="H119" s="104"/>
      <c r="I119" s="104"/>
      <c r="J119" s="104"/>
      <c r="L119"/>
      <c r="P119" s="52"/>
    </row>
    <row r="120" spans="2:16" ht="36.75" customHeight="1" thickBot="1">
      <c r="B120" s="104"/>
      <c r="C120" s="104"/>
      <c r="D120" s="106"/>
      <c r="E120" s="104"/>
      <c r="F120" s="104"/>
      <c r="G120" s="104"/>
      <c r="H120" s="104"/>
      <c r="I120" s="104"/>
      <c r="J120" s="104"/>
      <c r="L120"/>
      <c r="P120" s="52"/>
    </row>
    <row r="121" spans="2:16" ht="36.75" customHeight="1" thickBot="1">
      <c r="B121" s="104"/>
      <c r="C121" s="104"/>
      <c r="D121" s="106"/>
      <c r="E121" s="104"/>
      <c r="F121" s="104"/>
      <c r="G121" s="104"/>
      <c r="H121" s="104"/>
      <c r="I121" s="104"/>
      <c r="J121" s="104"/>
      <c r="L121"/>
    </row>
    <row r="122" spans="2:16" ht="36.75" customHeight="1" thickBot="1">
      <c r="B122" s="104"/>
      <c r="C122" s="104"/>
      <c r="D122" s="105"/>
      <c r="E122" s="104"/>
      <c r="F122" s="104"/>
      <c r="G122" s="104"/>
      <c r="H122" s="104"/>
      <c r="I122" s="104"/>
      <c r="J122" s="104"/>
      <c r="L122"/>
    </row>
    <row r="123" spans="2:16" ht="36.75" customHeight="1" thickBot="1">
      <c r="B123" s="104"/>
      <c r="C123" s="104"/>
      <c r="D123" s="105"/>
      <c r="E123" s="104"/>
      <c r="F123" s="104"/>
      <c r="G123" s="104"/>
      <c r="H123" s="104"/>
      <c r="I123" s="104"/>
      <c r="J123" s="104"/>
      <c r="L123"/>
    </row>
    <row r="124" spans="2:16" ht="36.75" customHeight="1" thickBot="1">
      <c r="B124" s="104"/>
      <c r="C124" s="104"/>
      <c r="D124" s="106"/>
      <c r="E124" s="104"/>
      <c r="F124" s="104"/>
      <c r="G124" s="104"/>
      <c r="H124" s="104"/>
      <c r="I124" s="104"/>
      <c r="J124" s="104"/>
      <c r="L124"/>
    </row>
    <row r="125" spans="2:16" ht="36.75" customHeight="1" thickBot="1">
      <c r="B125" s="104"/>
      <c r="C125" s="104"/>
      <c r="D125" s="105"/>
      <c r="E125" s="104"/>
      <c r="F125" s="104"/>
      <c r="G125" s="104"/>
      <c r="H125" s="104"/>
      <c r="I125" s="104"/>
      <c r="J125" s="104"/>
      <c r="L125"/>
    </row>
    <row r="126" spans="2:16" ht="36.75" customHeight="1" thickBot="1">
      <c r="B126" s="104"/>
      <c r="C126" s="104"/>
      <c r="D126" s="106"/>
      <c r="E126" s="104"/>
      <c r="F126" s="104"/>
      <c r="G126" s="104"/>
      <c r="H126" s="104"/>
      <c r="I126" s="104"/>
      <c r="J126" s="104"/>
      <c r="L126"/>
    </row>
    <row r="127" spans="2:16" ht="36.75" customHeight="1" thickBot="1">
      <c r="B127" s="104"/>
      <c r="C127" s="104"/>
      <c r="D127" s="106"/>
      <c r="E127" s="104"/>
      <c r="F127" s="104"/>
      <c r="G127" s="104"/>
      <c r="H127" s="104"/>
      <c r="I127" s="104"/>
      <c r="J127" s="104"/>
      <c r="L127"/>
    </row>
    <row r="128" spans="2:16" ht="36.75" customHeight="1" thickBot="1">
      <c r="B128" s="104"/>
      <c r="C128" s="104"/>
      <c r="D128" s="106"/>
      <c r="E128" s="104"/>
      <c r="F128" s="104"/>
      <c r="G128" s="104"/>
      <c r="H128" s="104"/>
      <c r="I128" s="104"/>
      <c r="J128" s="104"/>
      <c r="L128"/>
    </row>
    <row r="129" spans="2:12" ht="36.75" customHeight="1" thickBot="1">
      <c r="B129" s="104"/>
      <c r="C129" s="104"/>
      <c r="D129" s="106"/>
      <c r="E129" s="104"/>
      <c r="F129" s="104"/>
      <c r="G129" s="104"/>
      <c r="H129" s="104"/>
      <c r="I129" s="104"/>
      <c r="J129" s="104"/>
      <c r="L129"/>
    </row>
    <row r="130" spans="2:12" ht="36.75" customHeight="1" thickBot="1">
      <c r="B130" s="104"/>
      <c r="C130" s="104"/>
      <c r="D130" s="105"/>
      <c r="E130" s="104"/>
      <c r="F130" s="104"/>
      <c r="G130" s="104"/>
      <c r="H130" s="104"/>
      <c r="I130" s="104"/>
      <c r="J130" s="104"/>
      <c r="L130"/>
    </row>
    <row r="131" spans="2:12" ht="36.75" customHeight="1" thickBot="1">
      <c r="B131" s="104"/>
      <c r="C131" s="104"/>
      <c r="D131" s="105"/>
      <c r="E131" s="104"/>
      <c r="F131" s="104"/>
      <c r="G131" s="104"/>
      <c r="H131" s="104"/>
      <c r="I131" s="104"/>
      <c r="J131" s="104"/>
      <c r="L131"/>
    </row>
    <row r="132" spans="2:12" ht="36.75" customHeight="1" thickBot="1">
      <c r="B132" s="104"/>
      <c r="C132" s="104"/>
      <c r="D132" s="105"/>
      <c r="E132" s="104"/>
      <c r="F132" s="104"/>
      <c r="G132" s="104"/>
      <c r="H132" s="104"/>
      <c r="I132" s="104"/>
      <c r="J132" s="104"/>
      <c r="L132"/>
    </row>
    <row r="133" spans="2:12" ht="36.75" customHeight="1" thickBot="1">
      <c r="B133" s="104"/>
      <c r="C133" s="104"/>
      <c r="D133" s="106"/>
      <c r="E133" s="104"/>
      <c r="F133" s="104"/>
      <c r="G133" s="104"/>
      <c r="H133" s="104"/>
      <c r="I133" s="104"/>
      <c r="J133" s="104"/>
      <c r="L133"/>
    </row>
    <row r="134" spans="2:12" ht="36.75" customHeight="1" thickBot="1">
      <c r="B134" s="104"/>
      <c r="C134" s="104"/>
      <c r="D134" s="106"/>
      <c r="E134" s="104"/>
      <c r="F134" s="104"/>
      <c r="G134" s="104"/>
      <c r="H134" s="104"/>
      <c r="I134" s="104"/>
      <c r="J134" s="104"/>
      <c r="L134"/>
    </row>
    <row r="135" spans="2:12" ht="36.75" customHeight="1" thickBot="1">
      <c r="B135" s="104"/>
      <c r="C135" s="104"/>
      <c r="D135" s="106"/>
      <c r="E135" s="104"/>
      <c r="F135" s="104"/>
      <c r="G135" s="104"/>
      <c r="H135" s="104"/>
      <c r="I135" s="104"/>
      <c r="J135" s="104"/>
      <c r="L135"/>
    </row>
    <row r="136" spans="2:12" ht="36.75" customHeight="1" thickBot="1">
      <c r="B136" s="104"/>
      <c r="C136" s="104"/>
      <c r="D136" s="105"/>
      <c r="E136" s="104"/>
      <c r="F136" s="104"/>
      <c r="G136" s="104"/>
      <c r="H136" s="104"/>
      <c r="I136" s="104"/>
      <c r="J136" s="104"/>
      <c r="L136"/>
    </row>
    <row r="137" spans="2:12" ht="36.75" customHeight="1" thickBot="1">
      <c r="B137" s="104"/>
      <c r="C137" s="104"/>
      <c r="D137" s="106"/>
      <c r="E137" s="104"/>
      <c r="F137" s="104"/>
      <c r="G137" s="104"/>
      <c r="H137" s="104"/>
      <c r="I137" s="104"/>
      <c r="J137" s="104"/>
      <c r="L137"/>
    </row>
    <row r="138" spans="2:12" ht="33" customHeight="1" thickBot="1">
      <c r="B138" s="104"/>
      <c r="C138" s="104"/>
      <c r="D138" s="105"/>
      <c r="E138" s="104"/>
      <c r="F138" s="104"/>
      <c r="G138" s="104"/>
      <c r="H138" s="104"/>
      <c r="I138" s="104"/>
      <c r="J138" s="104"/>
      <c r="L138"/>
    </row>
    <row r="139" spans="2:12" ht="36.75" customHeight="1" thickBot="1">
      <c r="B139" s="104"/>
      <c r="C139" s="104"/>
      <c r="D139" s="105"/>
      <c r="E139" s="104"/>
      <c r="F139" s="104"/>
      <c r="G139" s="104"/>
      <c r="H139" s="104"/>
      <c r="I139" s="104"/>
      <c r="J139" s="104"/>
      <c r="L139"/>
    </row>
    <row r="140" spans="2:12" ht="36.75" customHeight="1" thickBot="1">
      <c r="B140" s="104"/>
      <c r="C140" s="104"/>
      <c r="D140" s="106"/>
      <c r="E140" s="104"/>
      <c r="F140" s="104"/>
      <c r="G140" s="104"/>
      <c r="H140" s="104"/>
      <c r="I140" s="104"/>
      <c r="J140" s="104"/>
    </row>
    <row r="141" spans="2:12" ht="36.75" customHeight="1" thickBot="1">
      <c r="B141" s="54"/>
      <c r="C141" s="54"/>
      <c r="D141" s="54"/>
      <c r="E141" s="54"/>
      <c r="F141" s="54"/>
      <c r="G141" s="54"/>
      <c r="H141" s="54"/>
      <c r="I141" s="54"/>
      <c r="J141" s="54"/>
    </row>
    <row r="142" spans="2:12" ht="36.75" customHeight="1" thickBot="1">
      <c r="B142" s="54"/>
      <c r="C142" s="54"/>
      <c r="D142" s="54"/>
      <c r="E142" s="54"/>
      <c r="F142" s="54"/>
      <c r="G142" s="54"/>
      <c r="H142" s="54"/>
      <c r="I142" s="54"/>
      <c r="J142" s="54"/>
    </row>
    <row r="143" spans="2:12" ht="36.75" customHeight="1" thickBot="1">
      <c r="B143" s="54"/>
      <c r="C143" s="54"/>
      <c r="D143" s="54"/>
      <c r="E143" s="54"/>
      <c r="F143" s="54"/>
      <c r="G143" s="54"/>
      <c r="H143" s="54"/>
      <c r="I143" s="54"/>
      <c r="J143" s="54"/>
    </row>
    <row r="144" spans="2:12" ht="36.75" customHeight="1" thickBot="1">
      <c r="B144" s="54"/>
      <c r="C144" s="54"/>
      <c r="D144" s="54"/>
      <c r="E144" s="54"/>
      <c r="F144" s="54"/>
      <c r="G144" s="54"/>
      <c r="H144" s="54"/>
      <c r="I144" s="54"/>
      <c r="J144" s="54"/>
    </row>
    <row r="145" spans="2:10" ht="36.75" customHeight="1" thickBot="1">
      <c r="B145" s="54"/>
      <c r="C145" s="54"/>
      <c r="D145" s="54"/>
      <c r="E145" s="54"/>
      <c r="F145" s="54"/>
      <c r="G145" s="54"/>
      <c r="H145" s="54"/>
      <c r="I145" s="54"/>
      <c r="J145" s="54"/>
    </row>
    <row r="146" spans="2:10" ht="36.75" customHeight="1" thickBot="1">
      <c r="B146" s="54"/>
      <c r="C146" s="54"/>
      <c r="D146" s="54"/>
      <c r="E146" s="54"/>
      <c r="F146" s="54"/>
      <c r="G146" s="54"/>
      <c r="H146" s="54"/>
      <c r="I146" s="54"/>
      <c r="J146" s="54"/>
    </row>
    <row r="147" spans="2:10" ht="36.75" customHeight="1" thickBot="1">
      <c r="B147" s="54"/>
      <c r="C147" s="54"/>
      <c r="D147" s="54"/>
      <c r="E147" s="54"/>
      <c r="F147" s="54"/>
      <c r="G147" s="54"/>
      <c r="H147" s="54"/>
      <c r="I147" s="54"/>
      <c r="J147" s="54"/>
    </row>
    <row r="148" spans="2:10" ht="36.75" customHeight="1" thickBot="1">
      <c r="B148" s="54"/>
      <c r="C148" s="54"/>
      <c r="D148" s="54"/>
      <c r="E148" s="54"/>
      <c r="F148" s="54"/>
      <c r="G148" s="54"/>
      <c r="H148" s="54"/>
      <c r="I148" s="54"/>
      <c r="J148" s="54"/>
    </row>
    <row r="149" spans="2:10" ht="36.75" customHeight="1" thickBot="1">
      <c r="B149" s="54"/>
      <c r="C149" s="54"/>
      <c r="D149" s="54"/>
      <c r="E149" s="54"/>
      <c r="F149" s="54"/>
      <c r="G149" s="54"/>
      <c r="H149" s="54"/>
      <c r="I149" s="54"/>
      <c r="J149" s="54"/>
    </row>
    <row r="150" spans="2:10" ht="36.75" customHeight="1" thickBot="1">
      <c r="B150" s="54"/>
      <c r="C150" s="54"/>
      <c r="D150" s="54"/>
      <c r="E150" s="54"/>
      <c r="F150" s="54"/>
      <c r="G150" s="54"/>
      <c r="H150" s="54"/>
      <c r="I150" s="54"/>
      <c r="J150" s="54"/>
    </row>
    <row r="151" spans="2:10" ht="36.75" customHeight="1" thickBot="1">
      <c r="B151" s="54"/>
      <c r="C151" s="54"/>
      <c r="D151" s="54"/>
      <c r="E151" s="54"/>
      <c r="F151" s="54"/>
      <c r="G151" s="54"/>
      <c r="H151" s="54"/>
      <c r="I151" s="54"/>
      <c r="J151" s="54"/>
    </row>
    <row r="152" spans="2:10" ht="36.75" customHeight="1" thickBot="1">
      <c r="B152" s="54"/>
      <c r="C152" s="54"/>
      <c r="D152" s="54"/>
      <c r="E152" s="54"/>
      <c r="F152" s="54"/>
      <c r="G152" s="54"/>
      <c r="H152" s="54"/>
      <c r="I152" s="54"/>
      <c r="J152" s="54"/>
    </row>
    <row r="153" spans="2:10" ht="36.75" customHeight="1" thickBot="1">
      <c r="B153" s="54"/>
      <c r="C153" s="54"/>
      <c r="D153" s="54"/>
      <c r="E153" s="54"/>
      <c r="F153" s="54"/>
      <c r="G153" s="54"/>
      <c r="H153" s="54"/>
      <c r="I153" s="54"/>
      <c r="J153" s="54"/>
    </row>
    <row r="154" spans="2:10" ht="36.75" customHeight="1" thickBot="1">
      <c r="B154" s="54"/>
      <c r="C154" s="54"/>
      <c r="D154" s="54"/>
      <c r="E154" s="54"/>
      <c r="F154" s="54"/>
      <c r="G154" s="54"/>
      <c r="H154" s="54"/>
      <c r="I154" s="54"/>
      <c r="J154" s="54"/>
    </row>
    <row r="155" spans="2:10" ht="36.75" customHeight="1" thickBot="1">
      <c r="B155" s="54"/>
      <c r="C155" s="54"/>
      <c r="D155" s="54"/>
      <c r="E155" s="54"/>
      <c r="F155" s="54"/>
      <c r="G155" s="54"/>
      <c r="H155" s="54"/>
      <c r="I155" s="54"/>
      <c r="J155" s="54"/>
    </row>
    <row r="156" spans="2:10" ht="36.75" customHeight="1" thickBot="1">
      <c r="B156" s="54"/>
      <c r="C156" s="54"/>
      <c r="D156" s="54"/>
      <c r="E156" s="54"/>
      <c r="F156" s="54"/>
      <c r="G156" s="54"/>
      <c r="H156" s="54"/>
      <c r="I156" s="54"/>
      <c r="J156" s="54"/>
    </row>
    <row r="157" spans="2:10" ht="36.75" customHeight="1" thickBot="1">
      <c r="B157" s="54"/>
      <c r="C157" s="54"/>
      <c r="D157" s="54"/>
      <c r="E157" s="54"/>
      <c r="F157" s="54"/>
      <c r="G157" s="54"/>
      <c r="H157" s="54"/>
      <c r="I157" s="54"/>
      <c r="J157" s="54"/>
    </row>
    <row r="158" spans="2:10" ht="36.75" customHeight="1" thickBot="1">
      <c r="B158" s="54"/>
      <c r="C158" s="54"/>
      <c r="D158" s="54"/>
      <c r="E158" s="54"/>
      <c r="F158" s="54"/>
      <c r="G158" s="54"/>
      <c r="H158" s="54"/>
      <c r="I158" s="54"/>
      <c r="J158" s="54"/>
    </row>
    <row r="159" spans="2:10" ht="36.75" customHeight="1" thickBot="1">
      <c r="B159" s="54"/>
      <c r="C159" s="54"/>
      <c r="D159" s="54"/>
      <c r="E159" s="54"/>
      <c r="F159" s="54"/>
      <c r="G159" s="54"/>
      <c r="H159" s="54"/>
      <c r="I159" s="54"/>
      <c r="J159" s="54"/>
    </row>
    <row r="160" spans="2:10" ht="36.75" customHeight="1" thickBot="1">
      <c r="B160" s="54"/>
      <c r="C160" s="54"/>
      <c r="D160" s="54"/>
      <c r="E160" s="54"/>
      <c r="F160" s="54"/>
      <c r="G160" s="54"/>
      <c r="H160" s="54"/>
      <c r="I160" s="54"/>
      <c r="J160" s="54"/>
    </row>
    <row r="161" spans="2:10" ht="36.75" customHeight="1" thickBot="1">
      <c r="B161" s="54"/>
      <c r="C161" s="54"/>
      <c r="D161" s="54"/>
      <c r="E161" s="54"/>
      <c r="F161" s="54"/>
      <c r="G161" s="54"/>
      <c r="H161" s="54"/>
      <c r="I161" s="54"/>
      <c r="J161" s="54"/>
    </row>
    <row r="162" spans="2:10" ht="36.75" customHeight="1" thickBot="1">
      <c r="B162" s="54"/>
      <c r="C162" s="54"/>
      <c r="D162" s="54"/>
      <c r="E162" s="54"/>
      <c r="F162" s="54"/>
      <c r="G162" s="54"/>
      <c r="H162" s="54"/>
      <c r="I162" s="54"/>
      <c r="J162" s="54"/>
    </row>
    <row r="163" spans="2:10" ht="36.75" customHeight="1" thickBot="1">
      <c r="B163" s="54"/>
      <c r="C163" s="54"/>
      <c r="D163" s="54"/>
      <c r="E163" s="54"/>
      <c r="F163" s="54"/>
      <c r="G163" s="54"/>
      <c r="H163" s="54"/>
      <c r="I163" s="54"/>
      <c r="J163" s="54"/>
    </row>
    <row r="164" spans="2:10" ht="36.75" customHeight="1" thickBot="1">
      <c r="B164" s="54"/>
      <c r="C164" s="54"/>
      <c r="D164" s="54"/>
      <c r="E164" s="54"/>
      <c r="F164" s="54"/>
      <c r="G164" s="54"/>
      <c r="H164" s="54"/>
      <c r="I164" s="54"/>
      <c r="J164" s="54"/>
    </row>
    <row r="165" spans="2:10" ht="36.75" customHeight="1" thickBot="1">
      <c r="B165" s="54"/>
      <c r="C165" s="54"/>
      <c r="D165" s="54"/>
      <c r="E165" s="54"/>
      <c r="F165" s="54"/>
      <c r="G165" s="54"/>
      <c r="H165" s="54"/>
      <c r="I165" s="54"/>
      <c r="J165" s="54"/>
    </row>
    <row r="166" spans="2:10" ht="36.75" customHeight="1" thickBot="1">
      <c r="B166" s="54"/>
      <c r="C166" s="54"/>
      <c r="D166" s="54"/>
      <c r="E166" s="54"/>
      <c r="F166" s="54"/>
      <c r="G166" s="54"/>
      <c r="H166" s="54"/>
      <c r="I166" s="54"/>
      <c r="J166" s="54"/>
    </row>
    <row r="167" spans="2:10" ht="36.75" customHeight="1" thickBot="1">
      <c r="B167" s="54"/>
      <c r="C167" s="54"/>
      <c r="D167" s="54"/>
      <c r="E167" s="54"/>
      <c r="F167" s="54"/>
      <c r="G167" s="54"/>
      <c r="H167" s="54"/>
      <c r="I167" s="54"/>
      <c r="J167" s="54"/>
    </row>
    <row r="168" spans="2:10" ht="36.75" customHeight="1" thickBot="1">
      <c r="B168" s="54"/>
      <c r="C168" s="54"/>
      <c r="D168" s="54"/>
      <c r="E168" s="54"/>
      <c r="F168" s="54"/>
      <c r="G168" s="54"/>
      <c r="H168" s="54"/>
      <c r="I168" s="54"/>
      <c r="J168" s="54"/>
    </row>
    <row r="169" spans="2:10" ht="36.75" customHeight="1" thickBot="1">
      <c r="B169" s="54"/>
      <c r="C169" s="54"/>
      <c r="D169" s="54"/>
      <c r="E169" s="54"/>
      <c r="F169" s="54"/>
      <c r="G169" s="54"/>
      <c r="H169" s="54"/>
      <c r="I169" s="54"/>
      <c r="J169" s="54"/>
    </row>
    <row r="170" spans="2:10" ht="36.75" customHeight="1" thickBot="1">
      <c r="B170" s="54"/>
      <c r="C170" s="54"/>
      <c r="D170" s="54"/>
      <c r="E170" s="54"/>
      <c r="F170" s="54"/>
      <c r="G170" s="54"/>
      <c r="H170" s="54"/>
      <c r="I170" s="54"/>
      <c r="J170" s="54"/>
    </row>
    <row r="171" spans="2:10" ht="36.75" customHeight="1" thickBot="1">
      <c r="B171" s="54"/>
      <c r="C171" s="54"/>
      <c r="D171" s="54"/>
      <c r="E171" s="54"/>
      <c r="F171" s="54"/>
      <c r="G171" s="54"/>
      <c r="H171" s="54"/>
      <c r="I171" s="54"/>
      <c r="J171" s="54"/>
    </row>
    <row r="172" spans="2:10" ht="36.75" customHeight="1" thickBot="1">
      <c r="B172" s="54"/>
      <c r="C172" s="54"/>
      <c r="D172" s="54"/>
      <c r="E172" s="54"/>
      <c r="F172" s="54"/>
      <c r="G172" s="54"/>
      <c r="H172" s="54"/>
      <c r="I172" s="54"/>
      <c r="J172" s="54"/>
    </row>
    <row r="173" spans="2:10" ht="36.75" customHeight="1" thickBot="1">
      <c r="B173" s="54"/>
      <c r="C173" s="54"/>
      <c r="D173" s="54"/>
      <c r="E173" s="54"/>
      <c r="F173" s="54"/>
      <c r="G173" s="54"/>
      <c r="H173" s="54"/>
      <c r="I173" s="54"/>
      <c r="J173" s="54"/>
    </row>
    <row r="174" spans="2:10" ht="36.75" customHeight="1" thickBot="1">
      <c r="B174" s="54"/>
      <c r="C174" s="54"/>
      <c r="D174" s="54"/>
      <c r="E174" s="54"/>
      <c r="F174" s="54"/>
      <c r="G174" s="54"/>
      <c r="H174" s="54"/>
      <c r="I174" s="54"/>
      <c r="J174" s="54"/>
    </row>
    <row r="175" spans="2:10" ht="36.75" customHeight="1" thickBot="1">
      <c r="B175" s="54"/>
      <c r="C175" s="54"/>
      <c r="D175" s="54"/>
      <c r="E175" s="54"/>
      <c r="F175" s="54"/>
      <c r="G175" s="54"/>
      <c r="H175" s="54"/>
      <c r="I175" s="54"/>
      <c r="J175" s="54"/>
    </row>
    <row r="176" spans="2:10" ht="36.75" customHeight="1" thickBot="1">
      <c r="B176" s="54"/>
      <c r="C176" s="54"/>
      <c r="D176" s="54"/>
      <c r="E176" s="54"/>
      <c r="F176" s="54"/>
      <c r="G176" s="54"/>
      <c r="H176" s="54"/>
      <c r="I176" s="54"/>
      <c r="J176" s="54"/>
    </row>
    <row r="177" spans="2:10" ht="36.75" customHeight="1" thickBot="1">
      <c r="B177" s="54"/>
      <c r="C177" s="54"/>
      <c r="D177" s="54"/>
      <c r="E177" s="54"/>
      <c r="F177" s="54"/>
      <c r="G177" s="54"/>
      <c r="H177" s="54"/>
      <c r="I177" s="54"/>
      <c r="J177" s="54"/>
    </row>
    <row r="178" spans="2:10" ht="36.75" customHeight="1" thickBot="1">
      <c r="B178" s="54"/>
      <c r="C178" s="54"/>
      <c r="D178" s="54"/>
      <c r="E178" s="54"/>
      <c r="F178" s="54"/>
      <c r="G178" s="54"/>
      <c r="H178" s="54"/>
      <c r="I178" s="54"/>
      <c r="J178" s="54"/>
    </row>
    <row r="179" spans="2:10" ht="36.75" customHeight="1" thickBot="1">
      <c r="B179" s="54"/>
      <c r="C179" s="54"/>
      <c r="D179" s="54"/>
      <c r="E179" s="54"/>
      <c r="F179" s="54"/>
      <c r="G179" s="54"/>
      <c r="H179" s="54"/>
      <c r="I179" s="54"/>
      <c r="J179" s="54"/>
    </row>
    <row r="180" spans="2:10" ht="33" customHeight="1" thickBot="1">
      <c r="B180" s="54"/>
      <c r="C180" s="54"/>
      <c r="D180" s="54"/>
      <c r="E180" s="54"/>
      <c r="F180" s="54"/>
      <c r="G180" s="54"/>
      <c r="H180" s="54"/>
      <c r="I180" s="54"/>
      <c r="J180" s="54"/>
    </row>
    <row r="181" spans="2:10" ht="33" customHeight="1" thickBot="1">
      <c r="B181" s="54"/>
      <c r="C181" s="54"/>
      <c r="D181" s="54"/>
      <c r="E181" s="54"/>
      <c r="F181" s="54"/>
      <c r="G181" s="54"/>
      <c r="H181" s="54"/>
      <c r="I181" s="54"/>
      <c r="J181" s="54"/>
    </row>
    <row r="182" spans="2:10" ht="33" customHeight="1" thickBot="1">
      <c r="B182" s="54"/>
      <c r="C182" s="54"/>
      <c r="D182" s="54"/>
      <c r="E182" s="54"/>
      <c r="F182" s="54"/>
      <c r="G182" s="54"/>
      <c r="H182" s="54"/>
      <c r="I182" s="54"/>
      <c r="J182" s="54"/>
    </row>
    <row r="183" spans="2:10" ht="33" customHeight="1" thickBot="1">
      <c r="B183" s="54"/>
      <c r="C183" s="54"/>
      <c r="D183" s="54"/>
      <c r="E183" s="54"/>
      <c r="F183" s="54"/>
      <c r="G183" s="54"/>
      <c r="H183" s="54"/>
      <c r="I183" s="54"/>
      <c r="J183" s="54"/>
    </row>
    <row r="184" spans="2:10" ht="33" customHeight="1" thickBot="1">
      <c r="B184" s="54"/>
      <c r="C184" s="54"/>
      <c r="D184" s="54"/>
      <c r="E184" s="54"/>
      <c r="F184" s="54"/>
      <c r="G184" s="54"/>
      <c r="H184" s="54"/>
      <c r="I184" s="54"/>
      <c r="J184" s="54"/>
    </row>
    <row r="185" spans="2:10" ht="33" customHeight="1" thickBot="1">
      <c r="B185" s="54"/>
      <c r="C185" s="54"/>
      <c r="D185" s="54"/>
      <c r="E185" s="54"/>
      <c r="F185" s="54"/>
      <c r="G185" s="54"/>
      <c r="H185" s="54"/>
      <c r="I185" s="54"/>
      <c r="J185" s="54"/>
    </row>
    <row r="186" spans="2:10" ht="33" customHeight="1" thickBot="1">
      <c r="B186" s="54"/>
      <c r="C186" s="54"/>
      <c r="D186" s="54"/>
      <c r="E186" s="54"/>
      <c r="F186" s="54"/>
      <c r="G186" s="54"/>
      <c r="H186" s="54"/>
      <c r="I186" s="54"/>
      <c r="J186" s="54"/>
    </row>
    <row r="187" spans="2:10" ht="33" customHeight="1" thickBot="1">
      <c r="B187" s="54"/>
      <c r="C187" s="54"/>
      <c r="D187" s="54"/>
      <c r="E187" s="54"/>
      <c r="F187" s="54"/>
      <c r="G187" s="54"/>
      <c r="H187" s="54"/>
      <c r="I187" s="54"/>
      <c r="J187" s="54"/>
    </row>
    <row r="188" spans="2:10" ht="33" customHeight="1" thickBot="1">
      <c r="B188" s="54"/>
      <c r="C188" s="54"/>
      <c r="D188" s="54"/>
      <c r="E188" s="54"/>
      <c r="F188" s="54"/>
      <c r="G188" s="54"/>
      <c r="H188" s="54"/>
      <c r="I188" s="54"/>
      <c r="J188" s="54"/>
    </row>
    <row r="189" spans="2:10" ht="33" customHeight="1" thickBot="1">
      <c r="B189" s="54"/>
      <c r="C189" s="54"/>
      <c r="D189" s="54"/>
      <c r="E189" s="54"/>
      <c r="F189" s="54"/>
      <c r="G189" s="54"/>
      <c r="H189" s="54"/>
      <c r="I189" s="54"/>
      <c r="J189" s="54"/>
    </row>
    <row r="190" spans="2:10" ht="33" customHeight="1" thickBot="1">
      <c r="B190" s="54"/>
      <c r="C190" s="54"/>
      <c r="D190" s="54"/>
      <c r="E190" s="54"/>
      <c r="F190" s="54"/>
      <c r="G190" s="54"/>
      <c r="H190" s="54"/>
      <c r="I190" s="54"/>
      <c r="J190" s="54"/>
    </row>
    <row r="191" spans="2:10" ht="33" customHeight="1" thickBot="1">
      <c r="B191" s="54"/>
      <c r="C191" s="54"/>
      <c r="D191" s="54"/>
      <c r="E191" s="54"/>
      <c r="F191" s="54"/>
      <c r="G191" s="54"/>
      <c r="H191" s="54"/>
      <c r="I191" s="54"/>
      <c r="J191" s="54"/>
    </row>
    <row r="192" spans="2:10" ht="33" customHeight="1" thickBot="1">
      <c r="B192" s="54"/>
      <c r="C192" s="54"/>
      <c r="D192" s="54"/>
      <c r="E192" s="54"/>
      <c r="F192" s="54"/>
      <c r="G192" s="54"/>
      <c r="H192" s="54"/>
      <c r="I192" s="54"/>
      <c r="J192" s="54"/>
    </row>
    <row r="193" spans="2:10" ht="33" customHeight="1" thickBot="1">
      <c r="B193" s="54"/>
      <c r="C193" s="54"/>
      <c r="D193" s="54"/>
      <c r="E193" s="54"/>
      <c r="F193" s="54"/>
      <c r="G193" s="54"/>
      <c r="H193" s="54"/>
      <c r="I193" s="54"/>
      <c r="J193" s="54"/>
    </row>
    <row r="194" spans="2:10" ht="33" customHeight="1" thickBot="1">
      <c r="B194" s="54"/>
      <c r="C194" s="54"/>
      <c r="D194" s="54"/>
      <c r="E194" s="54"/>
      <c r="F194" s="54"/>
      <c r="G194" s="54"/>
      <c r="H194" s="54"/>
      <c r="I194" s="54"/>
      <c r="J194" s="54"/>
    </row>
    <row r="195" spans="2:10" ht="33" customHeight="1" thickBot="1">
      <c r="B195" s="54"/>
      <c r="C195" s="54"/>
      <c r="D195" s="54"/>
      <c r="E195" s="54"/>
      <c r="F195" s="54"/>
      <c r="G195" s="54"/>
      <c r="H195" s="54"/>
      <c r="I195" s="54"/>
      <c r="J195" s="54"/>
    </row>
    <row r="196" spans="2:10" ht="33" customHeight="1" thickBot="1">
      <c r="B196" s="54"/>
      <c r="C196" s="54"/>
      <c r="D196" s="54"/>
      <c r="E196" s="54"/>
      <c r="F196" s="54"/>
      <c r="G196" s="54"/>
      <c r="H196" s="54"/>
      <c r="I196" s="54"/>
      <c r="J196" s="54"/>
    </row>
    <row r="197" spans="2:10" ht="33" customHeight="1" thickBot="1">
      <c r="B197" s="54"/>
      <c r="C197" s="54"/>
      <c r="D197" s="54"/>
      <c r="E197" s="54"/>
      <c r="F197" s="54"/>
      <c r="G197" s="54"/>
      <c r="H197" s="54"/>
      <c r="I197" s="54"/>
      <c r="J197" s="54"/>
    </row>
    <row r="198" spans="2:10" ht="33" customHeight="1" thickBot="1">
      <c r="B198" s="54"/>
      <c r="C198" s="54"/>
      <c r="D198" s="54"/>
      <c r="E198" s="54"/>
      <c r="F198" s="54"/>
      <c r="G198" s="54"/>
      <c r="H198" s="54"/>
      <c r="I198" s="54"/>
      <c r="J198" s="54"/>
    </row>
    <row r="199" spans="2:10" ht="33" customHeight="1" thickBot="1">
      <c r="B199" s="54"/>
      <c r="C199" s="54"/>
      <c r="D199" s="54"/>
      <c r="E199" s="54"/>
      <c r="F199" s="54"/>
      <c r="G199" s="54"/>
      <c r="H199" s="54"/>
      <c r="I199" s="54"/>
      <c r="J199" s="54"/>
    </row>
    <row r="200" spans="2:10" ht="33" customHeight="1" thickBot="1">
      <c r="B200" s="54"/>
      <c r="C200" s="54"/>
      <c r="D200" s="54"/>
      <c r="E200" s="54"/>
      <c r="F200" s="54"/>
      <c r="G200" s="54"/>
      <c r="H200" s="54"/>
      <c r="I200" s="54"/>
      <c r="J200" s="54"/>
    </row>
    <row r="201" spans="2:10" ht="33" customHeight="1" thickBot="1">
      <c r="B201" s="54"/>
      <c r="C201" s="54"/>
      <c r="D201" s="54"/>
      <c r="E201" s="54"/>
      <c r="F201" s="54"/>
      <c r="G201" s="54"/>
      <c r="H201" s="54"/>
      <c r="I201" s="54"/>
      <c r="J201" s="54"/>
    </row>
    <row r="202" spans="2:10" ht="33" customHeight="1" thickBot="1">
      <c r="B202" s="54"/>
      <c r="C202" s="54"/>
      <c r="D202" s="54"/>
      <c r="E202" s="54"/>
      <c r="F202" s="54"/>
      <c r="G202" s="54"/>
      <c r="H202" s="54"/>
      <c r="I202" s="54"/>
      <c r="J202" s="54"/>
    </row>
    <row r="203" spans="2:10" ht="7.5" customHeight="1" thickBot="1">
      <c r="B203" s="54"/>
      <c r="C203" s="54"/>
      <c r="D203" s="54"/>
      <c r="E203" s="54"/>
      <c r="F203" s="54"/>
      <c r="G203" s="54"/>
      <c r="H203" s="54"/>
      <c r="I203" s="54"/>
      <c r="J203" s="54"/>
    </row>
    <row r="204" spans="2:10" ht="33" customHeight="1" thickBot="1">
      <c r="B204" s="54"/>
      <c r="C204" s="54"/>
      <c r="D204" s="54"/>
      <c r="E204" s="54"/>
      <c r="F204" s="54"/>
      <c r="G204" s="54"/>
      <c r="H204" s="54"/>
      <c r="I204" s="54"/>
      <c r="J204" s="54"/>
    </row>
    <row r="205" spans="2:10" ht="33" customHeight="1" thickBot="1">
      <c r="B205" s="54"/>
      <c r="C205" s="54"/>
      <c r="D205" s="54"/>
      <c r="E205" s="54"/>
      <c r="F205" s="54"/>
      <c r="G205" s="54"/>
      <c r="H205" s="54"/>
      <c r="I205" s="54"/>
      <c r="J205" s="54"/>
    </row>
    <row r="206" spans="2:10" ht="33" customHeight="1" thickBot="1">
      <c r="B206" s="54"/>
      <c r="C206" s="54"/>
      <c r="D206" s="54"/>
      <c r="E206" s="54"/>
      <c r="F206" s="54"/>
      <c r="G206" s="54"/>
      <c r="H206" s="54"/>
      <c r="I206" s="54"/>
      <c r="J206" s="54"/>
    </row>
    <row r="207" spans="2:10" ht="33" customHeight="1" thickBot="1">
      <c r="B207" s="54"/>
      <c r="C207" s="54"/>
      <c r="D207" s="54"/>
      <c r="E207" s="54"/>
      <c r="F207" s="54"/>
      <c r="G207" s="54"/>
      <c r="H207" s="54"/>
      <c r="I207" s="54"/>
      <c r="J207" s="54"/>
    </row>
    <row r="208" spans="2:10" ht="33" customHeight="1" thickBot="1">
      <c r="B208" s="54"/>
      <c r="C208" s="54"/>
      <c r="D208" s="54"/>
      <c r="E208" s="54"/>
      <c r="F208" s="54"/>
      <c r="G208" s="54"/>
      <c r="H208" s="54"/>
      <c r="I208" s="54"/>
      <c r="J208" s="54"/>
    </row>
    <row r="209" spans="2:10" ht="33" customHeight="1" thickBot="1">
      <c r="B209" s="54"/>
      <c r="C209" s="54"/>
      <c r="D209" s="54"/>
      <c r="E209" s="54"/>
      <c r="F209" s="54"/>
      <c r="G209" s="54"/>
      <c r="H209" s="54"/>
      <c r="I209" s="54"/>
      <c r="J209" s="54"/>
    </row>
    <row r="210" spans="2:10" ht="33" customHeight="1" thickBot="1">
      <c r="B210" s="54"/>
      <c r="C210" s="54"/>
      <c r="D210" s="54"/>
      <c r="E210" s="54"/>
      <c r="F210" s="54"/>
      <c r="G210" s="54"/>
      <c r="H210" s="54"/>
      <c r="I210" s="54"/>
      <c r="J210" s="54"/>
    </row>
    <row r="211" spans="2:10" ht="33" customHeight="1" thickBot="1">
      <c r="B211" s="54"/>
      <c r="C211" s="54"/>
      <c r="D211" s="54"/>
      <c r="E211" s="54"/>
      <c r="F211" s="54"/>
      <c r="G211" s="54"/>
      <c r="H211" s="54"/>
      <c r="I211" s="54"/>
      <c r="J211" s="54"/>
    </row>
    <row r="212" spans="2:10" ht="33" customHeight="1" thickBot="1">
      <c r="B212" s="54"/>
      <c r="C212" s="54"/>
      <c r="D212" s="54"/>
      <c r="E212" s="54"/>
      <c r="F212" s="54"/>
      <c r="G212" s="54"/>
      <c r="H212" s="54"/>
      <c r="I212" s="54"/>
      <c r="J212" s="54"/>
    </row>
    <row r="213" spans="2:10" ht="33" customHeight="1" thickBot="1">
      <c r="B213" s="54"/>
      <c r="C213" s="54"/>
      <c r="D213" s="54"/>
      <c r="E213" s="54"/>
      <c r="F213" s="54"/>
      <c r="G213" s="54"/>
      <c r="H213" s="54"/>
      <c r="I213" s="54"/>
      <c r="J213" s="54"/>
    </row>
    <row r="214" spans="2:10" ht="33" customHeight="1" thickBot="1">
      <c r="B214" s="54"/>
      <c r="C214" s="54"/>
      <c r="D214" s="54"/>
      <c r="E214" s="54"/>
      <c r="F214" s="54"/>
      <c r="G214" s="54"/>
      <c r="H214" s="54"/>
      <c r="I214" s="54"/>
      <c r="J214" s="54"/>
    </row>
    <row r="215" spans="2:10" ht="33" customHeight="1" thickBot="1">
      <c r="B215" s="54"/>
      <c r="C215" s="54"/>
      <c r="D215" s="54"/>
      <c r="E215" s="54"/>
      <c r="F215" s="54"/>
      <c r="G215" s="54"/>
      <c r="H215" s="54"/>
      <c r="I215" s="54"/>
      <c r="J215" s="54"/>
    </row>
    <row r="216" spans="2:10" ht="33" customHeight="1" thickBot="1">
      <c r="B216" s="54"/>
      <c r="C216" s="54"/>
      <c r="D216" s="54"/>
      <c r="E216" s="54"/>
      <c r="F216" s="54"/>
      <c r="G216" s="54"/>
      <c r="H216" s="54"/>
      <c r="I216" s="54"/>
      <c r="J216" s="54"/>
    </row>
    <row r="217" spans="2:10" ht="33" customHeight="1" thickBot="1">
      <c r="B217" s="54"/>
      <c r="C217" s="54"/>
      <c r="D217" s="54"/>
      <c r="E217" s="54"/>
      <c r="F217" s="54"/>
      <c r="G217" s="54"/>
      <c r="H217" s="54"/>
      <c r="I217" s="54"/>
      <c r="J217" s="54"/>
    </row>
    <row r="218" spans="2:10" ht="33" customHeight="1" thickBot="1">
      <c r="B218" s="54"/>
      <c r="C218" s="54"/>
      <c r="D218" s="54"/>
      <c r="E218" s="54"/>
      <c r="F218" s="54"/>
      <c r="G218" s="54"/>
      <c r="H218" s="54"/>
      <c r="I218" s="54"/>
      <c r="J218" s="54"/>
    </row>
    <row r="219" spans="2:10" ht="33" customHeight="1" thickBot="1">
      <c r="B219" s="54"/>
      <c r="C219" s="54"/>
      <c r="D219" s="54"/>
      <c r="E219" s="54"/>
      <c r="F219" s="54"/>
      <c r="G219" s="54"/>
      <c r="H219" s="54"/>
      <c r="I219" s="54"/>
      <c r="J219" s="54"/>
    </row>
    <row r="220" spans="2:10" ht="33" customHeight="1" thickBot="1">
      <c r="B220" s="54"/>
      <c r="C220" s="54"/>
      <c r="D220" s="54"/>
      <c r="E220" s="54"/>
      <c r="F220" s="54"/>
      <c r="G220" s="54"/>
      <c r="H220" s="54"/>
      <c r="I220" s="54"/>
      <c r="J220" s="54"/>
    </row>
    <row r="221" spans="2:10" ht="33" customHeight="1" thickBot="1">
      <c r="B221" s="54"/>
      <c r="C221" s="54"/>
      <c r="D221" s="54"/>
      <c r="E221" s="54"/>
      <c r="F221" s="54"/>
      <c r="G221" s="54"/>
      <c r="H221" s="54"/>
      <c r="I221" s="54"/>
      <c r="J221" s="54"/>
    </row>
    <row r="222" spans="2:10" ht="33" customHeight="1" thickBot="1">
      <c r="B222" s="54"/>
      <c r="C222" s="54"/>
      <c r="D222" s="54"/>
      <c r="E222" s="54"/>
      <c r="F222" s="54"/>
      <c r="G222" s="54"/>
      <c r="H222" s="54"/>
      <c r="I222" s="54"/>
      <c r="J222" s="54"/>
    </row>
    <row r="223" spans="2:10" ht="33" customHeight="1" thickBot="1">
      <c r="B223" s="54"/>
      <c r="C223" s="54"/>
      <c r="D223" s="54"/>
      <c r="E223" s="54"/>
      <c r="F223" s="54"/>
      <c r="G223" s="54"/>
      <c r="H223" s="54"/>
      <c r="I223" s="54"/>
      <c r="J223" s="54"/>
    </row>
    <row r="224" spans="2:10" ht="33" customHeight="1" thickBot="1">
      <c r="B224" s="54"/>
      <c r="C224" s="54"/>
      <c r="D224" s="54"/>
      <c r="E224" s="54"/>
      <c r="F224" s="54"/>
      <c r="G224" s="54"/>
      <c r="H224" s="54"/>
      <c r="I224" s="54"/>
      <c r="J224" s="54"/>
    </row>
    <row r="225" spans="2:10" ht="33" customHeight="1" thickBot="1">
      <c r="B225" s="54"/>
      <c r="C225" s="54"/>
      <c r="D225" s="54"/>
      <c r="E225" s="54"/>
      <c r="F225" s="54"/>
      <c r="G225" s="54"/>
      <c r="H225" s="54"/>
      <c r="I225" s="54"/>
      <c r="J225" s="54"/>
    </row>
    <row r="226" spans="2:10" ht="36.75" customHeight="1" thickBot="1">
      <c r="B226" s="54"/>
      <c r="C226" s="54"/>
      <c r="D226" s="54"/>
      <c r="E226" s="54"/>
      <c r="F226" s="54"/>
      <c r="G226" s="54"/>
      <c r="H226" s="54"/>
      <c r="I226" s="54"/>
      <c r="J226" s="54"/>
    </row>
    <row r="227" spans="2:10" ht="36.75" customHeight="1" thickBot="1">
      <c r="B227" s="54"/>
      <c r="C227" s="54"/>
      <c r="D227" s="54"/>
      <c r="E227" s="54"/>
      <c r="F227" s="54"/>
      <c r="G227" s="54"/>
      <c r="H227" s="54"/>
      <c r="I227" s="54"/>
      <c r="J227" s="54"/>
    </row>
    <row r="228" spans="2:10" ht="36.75" customHeight="1" thickBot="1">
      <c r="B228" s="54"/>
      <c r="C228" s="54"/>
      <c r="D228" s="54"/>
      <c r="E228" s="54"/>
      <c r="F228" s="54"/>
      <c r="G228" s="54"/>
      <c r="H228" s="54"/>
      <c r="I228" s="54"/>
      <c r="J228" s="54"/>
    </row>
    <row r="229" spans="2:10" ht="36.75" customHeight="1" thickBot="1">
      <c r="B229" s="54"/>
      <c r="C229" s="54"/>
      <c r="D229" s="54"/>
      <c r="E229" s="54"/>
      <c r="F229" s="54"/>
      <c r="G229" s="54"/>
      <c r="H229" s="54"/>
      <c r="I229" s="54"/>
      <c r="J229" s="54"/>
    </row>
    <row r="230" spans="2:10" ht="36.75" customHeight="1" thickBot="1">
      <c r="B230" s="54"/>
      <c r="C230" s="54"/>
      <c r="D230" s="54"/>
      <c r="E230" s="54"/>
      <c r="F230" s="54"/>
      <c r="G230" s="54"/>
      <c r="H230" s="54"/>
      <c r="I230" s="54"/>
      <c r="J230" s="54"/>
    </row>
    <row r="231" spans="2:10" ht="36.75" customHeight="1" thickBot="1">
      <c r="B231" s="54"/>
      <c r="C231" s="54"/>
      <c r="D231" s="54"/>
      <c r="E231" s="54"/>
      <c r="F231" s="54"/>
      <c r="G231" s="54"/>
      <c r="H231" s="54"/>
      <c r="I231" s="54"/>
      <c r="J231" s="54"/>
    </row>
    <row r="232" spans="2:10" ht="36.75" customHeight="1" thickBot="1">
      <c r="B232" s="54"/>
      <c r="C232" s="54"/>
      <c r="D232" s="54"/>
      <c r="E232" s="54"/>
      <c r="F232" s="54"/>
      <c r="G232" s="54"/>
      <c r="H232" s="54"/>
      <c r="I232" s="54"/>
      <c r="J232" s="54"/>
    </row>
    <row r="233" spans="2:10" ht="36.75" customHeight="1" thickBot="1">
      <c r="B233" s="54"/>
      <c r="C233" s="54"/>
      <c r="D233" s="54"/>
      <c r="E233" s="54"/>
      <c r="F233" s="54"/>
      <c r="G233" s="54"/>
      <c r="H233" s="54"/>
      <c r="I233" s="54"/>
      <c r="J233" s="54"/>
    </row>
    <row r="234" spans="2:10" ht="36.75" customHeight="1" thickBot="1">
      <c r="B234" s="54"/>
      <c r="C234" s="54"/>
      <c r="D234" s="54"/>
      <c r="E234" s="54"/>
      <c r="F234" s="54"/>
      <c r="G234" s="54"/>
      <c r="H234" s="54"/>
      <c r="I234" s="54"/>
      <c r="J234" s="54"/>
    </row>
    <row r="235" spans="2:10" ht="36.75" customHeight="1" thickBot="1">
      <c r="B235" s="54"/>
      <c r="C235" s="54"/>
      <c r="D235" s="54"/>
      <c r="E235" s="54"/>
      <c r="F235" s="54"/>
      <c r="G235" s="54"/>
      <c r="H235" s="54"/>
      <c r="I235" s="54"/>
      <c r="J235" s="54"/>
    </row>
    <row r="236" spans="2:10" ht="36.75" customHeight="1" thickBot="1">
      <c r="B236" s="54"/>
      <c r="C236" s="54"/>
      <c r="D236" s="54"/>
      <c r="E236" s="54"/>
      <c r="F236" s="54"/>
      <c r="G236" s="54"/>
      <c r="H236" s="54"/>
      <c r="I236" s="54"/>
      <c r="J236" s="54"/>
    </row>
    <row r="237" spans="2:10" ht="36.75" customHeight="1" thickBot="1">
      <c r="B237" s="54"/>
      <c r="C237" s="54"/>
      <c r="D237" s="54"/>
      <c r="E237" s="54"/>
      <c r="F237" s="54"/>
      <c r="G237" s="54"/>
      <c r="H237" s="54"/>
      <c r="I237" s="54"/>
      <c r="J237" s="54"/>
    </row>
    <row r="238" spans="2:10" ht="36.75" customHeight="1" thickBot="1">
      <c r="B238" s="54"/>
      <c r="C238" s="54"/>
      <c r="D238" s="54"/>
      <c r="E238" s="54"/>
      <c r="F238" s="54"/>
      <c r="G238" s="54"/>
      <c r="H238" s="54"/>
      <c r="I238" s="54"/>
      <c r="J238" s="54"/>
    </row>
    <row r="239" spans="2:10" ht="36.75" customHeight="1" thickBot="1">
      <c r="B239" s="54"/>
      <c r="C239" s="54"/>
      <c r="D239" s="54"/>
      <c r="E239" s="54"/>
      <c r="F239" s="54"/>
      <c r="G239" s="54"/>
      <c r="H239" s="54"/>
      <c r="I239" s="54"/>
      <c r="J239" s="54"/>
    </row>
    <row r="240" spans="2:10" ht="36.75" customHeight="1" thickBot="1">
      <c r="B240" s="54"/>
      <c r="C240" s="54"/>
      <c r="D240" s="54"/>
      <c r="E240" s="54"/>
      <c r="F240" s="54"/>
      <c r="G240" s="54"/>
      <c r="H240" s="54"/>
      <c r="I240" s="54"/>
      <c r="J240" s="54"/>
    </row>
    <row r="241" spans="2:10" ht="36.75" customHeight="1" thickBot="1">
      <c r="B241" s="54"/>
      <c r="C241" s="54"/>
      <c r="D241" s="54"/>
      <c r="E241" s="54"/>
      <c r="F241" s="54"/>
      <c r="G241" s="54"/>
      <c r="H241" s="54"/>
      <c r="I241" s="54"/>
      <c r="J241" s="54"/>
    </row>
    <row r="242" spans="2:10" ht="36.75" customHeight="1" thickBot="1">
      <c r="B242" s="54"/>
      <c r="C242" s="54"/>
      <c r="D242" s="54"/>
      <c r="E242" s="54"/>
      <c r="F242" s="54"/>
      <c r="G242" s="54"/>
      <c r="H242" s="54"/>
      <c r="I242" s="54"/>
      <c r="J242" s="54"/>
    </row>
    <row r="243" spans="2:10" ht="36.75" customHeight="1" thickBot="1">
      <c r="B243" s="54"/>
      <c r="C243" s="54"/>
      <c r="D243" s="54"/>
      <c r="E243" s="54"/>
      <c r="F243" s="54"/>
      <c r="G243" s="54"/>
      <c r="H243" s="54"/>
      <c r="I243" s="54"/>
      <c r="J243" s="54"/>
    </row>
    <row r="244" spans="2:10" ht="36.75" customHeight="1" thickBot="1">
      <c r="B244" s="54"/>
      <c r="C244" s="54"/>
      <c r="D244" s="54"/>
      <c r="E244" s="54"/>
      <c r="F244" s="54"/>
      <c r="G244" s="54"/>
      <c r="H244" s="54"/>
      <c r="I244" s="54"/>
      <c r="J244" s="54"/>
    </row>
    <row r="245" spans="2:10" ht="36.75" customHeight="1" thickBot="1">
      <c r="B245" s="54"/>
      <c r="C245" s="54"/>
      <c r="D245" s="54"/>
      <c r="E245" s="54"/>
      <c r="F245" s="54"/>
      <c r="G245" s="54"/>
      <c r="H245" s="54"/>
      <c r="I245" s="54"/>
      <c r="J245" s="54"/>
    </row>
    <row r="246" spans="2:10" ht="36.75" customHeight="1" thickBot="1">
      <c r="B246" s="54"/>
      <c r="C246" s="54"/>
      <c r="D246" s="54"/>
      <c r="E246" s="54"/>
      <c r="F246" s="54"/>
      <c r="G246" s="54"/>
      <c r="H246" s="54"/>
      <c r="I246" s="54"/>
      <c r="J246" s="54"/>
    </row>
    <row r="247" spans="2:10" ht="36.75" customHeight="1" thickBot="1">
      <c r="B247" s="54"/>
      <c r="C247" s="54"/>
      <c r="D247" s="54"/>
      <c r="E247" s="54"/>
      <c r="F247" s="54"/>
      <c r="G247" s="54"/>
      <c r="H247" s="54"/>
      <c r="I247" s="54"/>
      <c r="J247" s="54"/>
    </row>
    <row r="248" spans="2:10" ht="36.75" customHeight="1" thickBot="1">
      <c r="B248" s="54"/>
      <c r="C248" s="54"/>
      <c r="D248" s="54"/>
      <c r="E248" s="54"/>
      <c r="F248" s="54"/>
      <c r="G248" s="54"/>
      <c r="H248" s="54"/>
      <c r="I248" s="54"/>
      <c r="J248" s="54"/>
    </row>
    <row r="249" spans="2:10" ht="36.75" customHeight="1" thickBot="1">
      <c r="B249" s="54"/>
      <c r="C249" s="54"/>
      <c r="D249" s="54"/>
      <c r="E249" s="54"/>
      <c r="F249" s="54"/>
      <c r="G249" s="54"/>
      <c r="H249" s="54"/>
      <c r="I249" s="54"/>
      <c r="J249" s="54"/>
    </row>
    <row r="250" spans="2:10" ht="36.75" customHeight="1" thickBot="1">
      <c r="B250" s="54"/>
      <c r="C250" s="54"/>
      <c r="D250" s="54"/>
      <c r="E250" s="54"/>
      <c r="F250" s="54"/>
      <c r="G250" s="54"/>
      <c r="H250" s="54"/>
      <c r="I250" s="54"/>
      <c r="J250" s="54"/>
    </row>
    <row r="251" spans="2:10" ht="36.75" customHeight="1" thickBot="1">
      <c r="B251" s="54"/>
      <c r="C251" s="54"/>
      <c r="D251" s="54"/>
      <c r="E251" s="54"/>
      <c r="F251" s="54"/>
      <c r="G251" s="54"/>
      <c r="H251" s="54"/>
      <c r="I251" s="54"/>
      <c r="J251" s="54"/>
    </row>
    <row r="252" spans="2:10" ht="36.75" customHeight="1" thickBot="1">
      <c r="B252" s="54"/>
      <c r="C252" s="54"/>
      <c r="D252" s="54"/>
      <c r="E252" s="54"/>
      <c r="F252" s="54"/>
      <c r="G252" s="54"/>
      <c r="H252" s="54"/>
      <c r="I252" s="54"/>
      <c r="J252" s="54"/>
    </row>
    <row r="253" spans="2:10" ht="36.75" customHeight="1" thickBot="1">
      <c r="B253" s="54"/>
      <c r="C253" s="54"/>
      <c r="D253" s="54"/>
      <c r="E253" s="54"/>
      <c r="F253" s="54"/>
      <c r="G253" s="54"/>
      <c r="H253" s="54"/>
      <c r="I253" s="54"/>
      <c r="J253" s="54"/>
    </row>
    <row r="254" spans="2:10" ht="36.75" customHeight="1" thickBot="1">
      <c r="B254" s="54"/>
      <c r="C254" s="54"/>
      <c r="D254" s="54"/>
      <c r="E254" s="54"/>
      <c r="F254" s="54"/>
      <c r="G254" s="54"/>
      <c r="H254" s="54"/>
      <c r="I254" s="54"/>
      <c r="J254" s="54"/>
    </row>
    <row r="255" spans="2:10" ht="36.75" customHeight="1" thickBot="1">
      <c r="B255" s="54"/>
      <c r="C255" s="54"/>
      <c r="D255" s="54"/>
      <c r="E255" s="54"/>
      <c r="F255" s="54"/>
      <c r="G255" s="54"/>
      <c r="H255" s="54"/>
      <c r="I255" s="54"/>
      <c r="J255" s="54"/>
    </row>
    <row r="256" spans="2:10" ht="36.75" customHeight="1" thickBot="1">
      <c r="B256" s="54"/>
      <c r="C256" s="54"/>
      <c r="D256" s="54"/>
      <c r="E256" s="54"/>
      <c r="F256" s="54"/>
      <c r="G256" s="54"/>
      <c r="H256" s="54"/>
      <c r="I256" s="54"/>
      <c r="J256" s="54"/>
    </row>
    <row r="257" spans="2:10" ht="36.75" customHeight="1" thickBot="1">
      <c r="B257" s="54"/>
      <c r="C257" s="54"/>
      <c r="D257" s="54"/>
      <c r="E257" s="54"/>
      <c r="F257" s="54"/>
      <c r="G257" s="54"/>
      <c r="H257" s="54"/>
      <c r="I257" s="54"/>
      <c r="J257" s="54"/>
    </row>
    <row r="258" spans="2:10" ht="36.75" customHeight="1" thickBot="1">
      <c r="B258" s="54"/>
      <c r="C258" s="54"/>
      <c r="D258" s="54"/>
      <c r="E258" s="54"/>
      <c r="F258" s="54"/>
      <c r="G258" s="54"/>
      <c r="H258" s="54"/>
      <c r="I258" s="54"/>
      <c r="J258" s="54"/>
    </row>
    <row r="259" spans="2:10" ht="36.75" customHeight="1" thickBot="1">
      <c r="B259" s="54"/>
      <c r="C259" s="54"/>
      <c r="D259" s="54"/>
      <c r="E259" s="54"/>
      <c r="F259" s="54"/>
      <c r="G259" s="54"/>
      <c r="H259" s="54"/>
      <c r="I259" s="54"/>
      <c r="J259" s="54"/>
    </row>
    <row r="260" spans="2:10" ht="36.75" customHeight="1" thickBot="1">
      <c r="B260" s="54"/>
      <c r="C260" s="54"/>
      <c r="D260" s="54"/>
      <c r="E260" s="54"/>
      <c r="F260" s="54"/>
      <c r="G260" s="54"/>
      <c r="H260" s="54"/>
      <c r="I260" s="54"/>
      <c r="J260" s="54"/>
    </row>
    <row r="261" spans="2:10" ht="36.75" customHeight="1" thickBot="1">
      <c r="B261" s="54"/>
      <c r="C261" s="54"/>
      <c r="D261" s="54"/>
      <c r="E261" s="54"/>
      <c r="F261" s="54"/>
      <c r="G261" s="54"/>
      <c r="H261" s="54"/>
      <c r="I261" s="54"/>
      <c r="J261" s="54"/>
    </row>
    <row r="262" spans="2:10" ht="36.75" customHeight="1" thickBot="1">
      <c r="B262" s="54"/>
      <c r="C262" s="54"/>
      <c r="D262" s="54"/>
      <c r="E262" s="54"/>
      <c r="F262" s="54"/>
      <c r="G262" s="54"/>
      <c r="H262" s="54"/>
      <c r="I262" s="54"/>
      <c r="J262" s="54"/>
    </row>
    <row r="263" spans="2:10" ht="36.75" customHeight="1" thickBot="1">
      <c r="B263" s="54"/>
      <c r="C263" s="54"/>
      <c r="D263" s="54"/>
      <c r="E263" s="54"/>
      <c r="F263" s="54"/>
      <c r="G263" s="54"/>
      <c r="H263" s="54"/>
      <c r="I263" s="54"/>
      <c r="J263" s="54"/>
    </row>
    <row r="264" spans="2:10" ht="36.75" customHeight="1" thickBot="1">
      <c r="B264" s="54"/>
      <c r="C264" s="54"/>
      <c r="D264" s="54"/>
      <c r="E264" s="54"/>
      <c r="F264" s="54"/>
      <c r="G264" s="54"/>
      <c r="H264" s="54"/>
      <c r="I264" s="54"/>
      <c r="J264" s="54"/>
    </row>
    <row r="265" spans="2:10" ht="36.75" customHeight="1" thickBot="1">
      <c r="B265" s="54"/>
      <c r="C265" s="54"/>
      <c r="D265" s="54"/>
      <c r="E265" s="54"/>
      <c r="F265" s="54"/>
      <c r="G265" s="54"/>
      <c r="H265" s="54"/>
      <c r="I265" s="54"/>
      <c r="J265" s="54"/>
    </row>
    <row r="266" spans="2:10" ht="36.75" customHeight="1" thickBot="1">
      <c r="B266" s="54"/>
      <c r="C266" s="54"/>
      <c r="D266" s="54"/>
      <c r="E266" s="54"/>
      <c r="F266" s="54"/>
      <c r="G266" s="54"/>
      <c r="H266" s="54"/>
      <c r="I266" s="54"/>
      <c r="J266" s="54"/>
    </row>
    <row r="267" spans="2:10" ht="36.75" customHeight="1" thickBot="1">
      <c r="B267" s="54"/>
      <c r="C267" s="54"/>
      <c r="D267" s="54"/>
      <c r="E267" s="54"/>
      <c r="F267" s="54"/>
      <c r="G267" s="54"/>
      <c r="H267" s="54"/>
      <c r="I267" s="54"/>
      <c r="J267" s="54"/>
    </row>
    <row r="268" spans="2:10" ht="36.75" customHeight="1" thickBot="1">
      <c r="B268" s="54"/>
      <c r="C268" s="54"/>
      <c r="D268" s="54"/>
      <c r="E268" s="54"/>
      <c r="F268" s="54"/>
      <c r="G268" s="54"/>
      <c r="H268" s="54"/>
      <c r="I268" s="54"/>
      <c r="J268" s="54"/>
    </row>
    <row r="269" spans="2:10" ht="36.75" customHeight="1" thickBot="1">
      <c r="B269" s="54"/>
      <c r="C269" s="54"/>
      <c r="D269" s="54"/>
      <c r="E269" s="54"/>
      <c r="F269" s="54"/>
      <c r="G269" s="54"/>
      <c r="H269" s="54"/>
      <c r="I269" s="54"/>
      <c r="J269" s="54"/>
    </row>
    <row r="270" spans="2:10" ht="36.75" customHeight="1" thickBot="1">
      <c r="B270" s="54"/>
      <c r="C270" s="54"/>
      <c r="D270" s="54"/>
      <c r="E270" s="54"/>
      <c r="F270" s="54"/>
      <c r="G270" s="54"/>
      <c r="H270" s="54"/>
      <c r="I270" s="54"/>
      <c r="J270" s="54"/>
    </row>
    <row r="271" spans="2:10" ht="36.75" customHeight="1" thickBot="1">
      <c r="B271" s="54"/>
      <c r="C271" s="54"/>
      <c r="D271" s="54"/>
      <c r="E271" s="54"/>
      <c r="F271" s="54"/>
      <c r="G271" s="54"/>
      <c r="H271" s="54"/>
      <c r="I271" s="54"/>
      <c r="J271" s="54"/>
    </row>
    <row r="272" spans="2:10" ht="36.75" customHeight="1" thickBot="1">
      <c r="B272" s="54"/>
      <c r="C272" s="54"/>
      <c r="D272" s="54"/>
      <c r="E272" s="54"/>
      <c r="F272" s="54"/>
      <c r="G272" s="54"/>
      <c r="H272" s="54"/>
      <c r="I272" s="54"/>
      <c r="J272" s="54"/>
    </row>
    <row r="273" spans="2:10" ht="36.75" customHeight="1" thickBot="1">
      <c r="B273" s="54"/>
      <c r="C273" s="54"/>
      <c r="D273" s="54"/>
      <c r="E273" s="54"/>
      <c r="F273" s="54"/>
      <c r="G273" s="54"/>
      <c r="H273" s="54"/>
      <c r="I273" s="54"/>
      <c r="J273" s="54"/>
    </row>
    <row r="274" spans="2:10" ht="36.75" customHeight="1" thickBot="1">
      <c r="B274" s="54"/>
      <c r="C274" s="54"/>
      <c r="D274" s="54"/>
      <c r="E274" s="54"/>
      <c r="F274" s="54"/>
      <c r="G274" s="54"/>
      <c r="H274" s="54"/>
      <c r="I274" s="54"/>
      <c r="J274" s="54"/>
    </row>
    <row r="275" spans="2:10" ht="36.75" customHeight="1" thickBot="1">
      <c r="B275" s="54"/>
      <c r="C275" s="54"/>
      <c r="D275" s="54"/>
      <c r="E275" s="54"/>
      <c r="F275" s="54"/>
      <c r="G275" s="54"/>
      <c r="H275" s="54"/>
      <c r="I275" s="54"/>
      <c r="J275" s="54"/>
    </row>
    <row r="276" spans="2:10" ht="36.75" customHeight="1" thickBot="1">
      <c r="B276" s="54"/>
      <c r="C276" s="54"/>
      <c r="D276" s="54"/>
      <c r="E276" s="54"/>
      <c r="F276" s="54"/>
      <c r="G276" s="54"/>
      <c r="H276" s="54"/>
      <c r="I276" s="54"/>
      <c r="J276" s="54"/>
    </row>
    <row r="277" spans="2:10" ht="36.75" customHeight="1" thickBot="1">
      <c r="B277" s="54"/>
      <c r="C277" s="54"/>
      <c r="D277" s="54"/>
      <c r="E277" s="54"/>
      <c r="F277" s="54"/>
      <c r="G277" s="54"/>
      <c r="H277" s="54"/>
      <c r="I277" s="54"/>
      <c r="J277" s="54"/>
    </row>
    <row r="278" spans="2:10" ht="36.75" customHeight="1" thickBot="1">
      <c r="B278" s="54"/>
      <c r="C278" s="54"/>
      <c r="D278" s="54"/>
      <c r="E278" s="54"/>
      <c r="F278" s="54"/>
      <c r="G278" s="54"/>
      <c r="H278" s="54"/>
      <c r="I278" s="54"/>
      <c r="J278" s="54"/>
    </row>
    <row r="279" spans="2:10" ht="36.75" customHeight="1" thickBot="1">
      <c r="B279" s="54"/>
      <c r="C279" s="54"/>
      <c r="D279" s="54"/>
      <c r="E279" s="54"/>
      <c r="F279" s="54"/>
      <c r="G279" s="54"/>
      <c r="H279" s="54"/>
      <c r="I279" s="54"/>
      <c r="J279" s="54"/>
    </row>
    <row r="280" spans="2:10" ht="36.75" customHeight="1" thickBot="1">
      <c r="B280" s="54"/>
      <c r="C280" s="54"/>
      <c r="D280" s="54"/>
      <c r="E280" s="54"/>
      <c r="F280" s="54"/>
      <c r="G280" s="54"/>
      <c r="H280" s="54"/>
      <c r="I280" s="54"/>
      <c r="J280" s="54"/>
    </row>
    <row r="281" spans="2:10" ht="36.75" customHeight="1" thickBot="1">
      <c r="B281" s="54"/>
      <c r="C281" s="54"/>
      <c r="D281" s="54"/>
      <c r="E281" s="54"/>
      <c r="F281" s="54"/>
      <c r="G281" s="54"/>
      <c r="H281" s="54"/>
      <c r="I281" s="54"/>
      <c r="J281" s="54"/>
    </row>
    <row r="282" spans="2:10" ht="36.75" customHeight="1" thickBot="1">
      <c r="B282" s="54"/>
      <c r="C282" s="54"/>
      <c r="D282" s="54"/>
      <c r="E282" s="54"/>
      <c r="F282" s="54"/>
      <c r="G282" s="54"/>
      <c r="H282" s="54"/>
      <c r="I282" s="54"/>
      <c r="J282" s="54"/>
    </row>
    <row r="283" spans="2:10" ht="36.75" customHeight="1" thickBot="1">
      <c r="B283" s="54"/>
      <c r="C283" s="54"/>
      <c r="D283" s="54"/>
      <c r="E283" s="54"/>
      <c r="F283" s="54"/>
      <c r="G283" s="54"/>
      <c r="H283" s="54"/>
      <c r="I283" s="54"/>
      <c r="J283" s="54"/>
    </row>
    <row r="284" spans="2:10" ht="36.75" customHeight="1" thickBot="1">
      <c r="B284" s="54"/>
      <c r="C284" s="54"/>
      <c r="D284" s="54"/>
      <c r="E284" s="54"/>
      <c r="F284" s="54"/>
      <c r="G284" s="54"/>
      <c r="H284" s="54"/>
      <c r="I284" s="54"/>
      <c r="J284" s="54"/>
    </row>
    <row r="285" spans="2:10" ht="36.75" customHeight="1" thickBot="1">
      <c r="B285" s="54"/>
      <c r="C285" s="54"/>
      <c r="D285" s="54"/>
      <c r="E285" s="54"/>
      <c r="F285" s="54"/>
      <c r="G285" s="54"/>
      <c r="H285" s="54"/>
      <c r="I285" s="54"/>
      <c r="J285" s="54"/>
    </row>
    <row r="286" spans="2:10" ht="36.75" customHeight="1" thickBot="1">
      <c r="B286" s="54"/>
      <c r="C286" s="54"/>
      <c r="D286" s="54"/>
      <c r="E286" s="54"/>
      <c r="F286" s="54"/>
      <c r="G286" s="54"/>
      <c r="H286" s="54"/>
      <c r="I286" s="54"/>
      <c r="J286" s="54"/>
    </row>
    <row r="287" spans="2:10" ht="36.75" customHeight="1" thickBot="1">
      <c r="B287" s="54"/>
      <c r="C287" s="54"/>
      <c r="D287" s="54"/>
      <c r="E287" s="54"/>
      <c r="F287" s="54"/>
      <c r="G287" s="54"/>
      <c r="H287" s="54"/>
      <c r="I287" s="54"/>
      <c r="J287" s="54"/>
    </row>
    <row r="288" spans="2:10" ht="36.75" customHeight="1" thickBot="1">
      <c r="B288" s="54"/>
      <c r="C288" s="54"/>
      <c r="D288" s="54"/>
      <c r="E288" s="54"/>
      <c r="F288" s="54"/>
      <c r="G288" s="54"/>
      <c r="H288" s="54"/>
      <c r="I288" s="54"/>
      <c r="J288" s="54"/>
    </row>
    <row r="289" spans="2:10" ht="36.75" customHeight="1" thickBot="1">
      <c r="B289" s="54"/>
      <c r="C289" s="54"/>
      <c r="D289" s="54"/>
      <c r="E289" s="54"/>
      <c r="F289" s="54"/>
      <c r="G289" s="54"/>
      <c r="H289" s="54"/>
      <c r="I289" s="54"/>
      <c r="J289" s="54"/>
    </row>
    <row r="290" spans="2:10" ht="36.75" customHeight="1" thickBot="1">
      <c r="B290" s="54"/>
      <c r="C290" s="54"/>
      <c r="D290" s="54"/>
      <c r="E290" s="54"/>
      <c r="F290" s="54"/>
      <c r="G290" s="54"/>
      <c r="H290" s="54"/>
      <c r="I290" s="54"/>
      <c r="J290" s="54"/>
    </row>
    <row r="291" spans="2:10" ht="36.75" customHeight="1" thickBot="1">
      <c r="B291" s="54"/>
      <c r="C291" s="54"/>
      <c r="D291" s="54"/>
      <c r="E291" s="54"/>
      <c r="F291" s="54"/>
      <c r="G291" s="54"/>
      <c r="H291" s="54"/>
      <c r="I291" s="54"/>
      <c r="J291" s="54"/>
    </row>
    <row r="292" spans="2:10" ht="36.75" customHeight="1" thickBot="1">
      <c r="B292" s="54"/>
      <c r="C292" s="54"/>
      <c r="D292" s="54"/>
      <c r="E292" s="54"/>
      <c r="F292" s="54"/>
      <c r="G292" s="54"/>
      <c r="H292" s="54"/>
      <c r="I292" s="54"/>
      <c r="J292" s="54"/>
    </row>
    <row r="293" spans="2:10" ht="36.75" customHeight="1" thickBot="1">
      <c r="B293" s="54"/>
      <c r="C293" s="54"/>
      <c r="D293" s="54"/>
      <c r="E293" s="54"/>
      <c r="F293" s="54"/>
      <c r="G293" s="54"/>
      <c r="H293" s="54"/>
      <c r="I293" s="54"/>
      <c r="J293" s="54"/>
    </row>
    <row r="294" spans="2:10" ht="36.75" customHeight="1" thickBot="1">
      <c r="B294" s="54"/>
      <c r="C294" s="54"/>
      <c r="D294" s="54"/>
      <c r="E294" s="54"/>
      <c r="F294" s="54"/>
      <c r="G294" s="54"/>
      <c r="H294" s="54"/>
      <c r="I294" s="54"/>
      <c r="J294" s="54"/>
    </row>
    <row r="295" spans="2:10" ht="36.75" customHeight="1" thickBot="1">
      <c r="B295" s="54"/>
      <c r="C295" s="54"/>
      <c r="D295" s="54"/>
      <c r="E295" s="54"/>
      <c r="F295" s="54"/>
      <c r="G295" s="54"/>
      <c r="H295" s="54"/>
      <c r="I295" s="54"/>
      <c r="J295" s="54"/>
    </row>
    <row r="296" spans="2:10" ht="36.75" customHeight="1" thickBot="1">
      <c r="B296" s="54"/>
      <c r="C296" s="54"/>
      <c r="D296" s="54"/>
      <c r="E296" s="54"/>
      <c r="F296" s="54"/>
      <c r="G296" s="54"/>
      <c r="H296" s="54"/>
      <c r="I296" s="54"/>
      <c r="J296" s="54"/>
    </row>
    <row r="297" spans="2:10" ht="36.75" customHeight="1" thickBot="1">
      <c r="B297" s="54"/>
      <c r="C297" s="54"/>
      <c r="D297" s="54"/>
      <c r="E297" s="54"/>
      <c r="F297" s="54"/>
      <c r="G297" s="54"/>
      <c r="H297" s="54"/>
      <c r="I297" s="54"/>
      <c r="J297" s="54"/>
    </row>
    <row r="298" spans="2:10" ht="36.75" customHeight="1" thickBot="1">
      <c r="B298" s="54"/>
      <c r="C298" s="54"/>
      <c r="D298" s="54"/>
      <c r="E298" s="54"/>
      <c r="F298" s="54"/>
      <c r="G298" s="54"/>
      <c r="H298" s="54"/>
      <c r="I298" s="54"/>
      <c r="J298" s="54"/>
    </row>
    <row r="299" spans="2:10" ht="36.75" customHeight="1" thickBot="1">
      <c r="B299" s="54"/>
      <c r="C299" s="54"/>
      <c r="D299" s="54"/>
      <c r="E299" s="54"/>
      <c r="F299" s="54"/>
      <c r="G299" s="54"/>
      <c r="H299" s="54"/>
      <c r="I299" s="54"/>
      <c r="J299" s="54"/>
    </row>
    <row r="300" spans="2:10" ht="36.75" customHeight="1" thickBot="1">
      <c r="B300" s="54"/>
      <c r="C300" s="54"/>
      <c r="D300" s="54"/>
      <c r="E300" s="54"/>
      <c r="F300" s="54"/>
      <c r="G300" s="54"/>
      <c r="H300" s="54"/>
      <c r="I300" s="54"/>
      <c r="J300" s="54"/>
    </row>
    <row r="301" spans="2:10" ht="36.75" customHeight="1" thickBot="1">
      <c r="B301" s="54"/>
      <c r="C301" s="54"/>
      <c r="D301" s="54"/>
      <c r="E301" s="54"/>
      <c r="F301" s="54"/>
      <c r="G301" s="54"/>
      <c r="H301" s="54"/>
      <c r="I301" s="54"/>
      <c r="J301" s="54"/>
    </row>
    <row r="302" spans="2:10" ht="36.75" customHeight="1" thickBot="1">
      <c r="B302" s="54"/>
      <c r="C302" s="54"/>
      <c r="D302" s="54"/>
      <c r="E302" s="54"/>
      <c r="F302" s="54"/>
      <c r="G302" s="54"/>
      <c r="H302" s="54"/>
      <c r="I302" s="54"/>
      <c r="J302" s="54"/>
    </row>
    <row r="303" spans="2:10" ht="36.75" customHeight="1" thickBot="1">
      <c r="B303" s="54"/>
      <c r="C303" s="54"/>
      <c r="D303" s="54"/>
      <c r="E303" s="54"/>
      <c r="F303" s="54"/>
      <c r="G303" s="54"/>
      <c r="H303" s="54"/>
      <c r="I303" s="54"/>
      <c r="J303" s="54"/>
    </row>
    <row r="304" spans="2:10" ht="36.75" customHeight="1" thickBot="1">
      <c r="B304" s="54"/>
      <c r="C304" s="54"/>
      <c r="D304" s="54"/>
      <c r="E304" s="54"/>
      <c r="F304" s="54"/>
      <c r="G304" s="54"/>
      <c r="H304" s="54"/>
      <c r="I304" s="54"/>
      <c r="J304" s="54"/>
    </row>
    <row r="305" spans="2:10" ht="36.75" customHeight="1" thickBot="1">
      <c r="B305" s="54"/>
      <c r="C305" s="54"/>
      <c r="D305" s="54"/>
      <c r="E305" s="54"/>
      <c r="F305" s="54"/>
      <c r="G305" s="54"/>
      <c r="H305" s="54"/>
      <c r="I305" s="54"/>
      <c r="J305" s="54"/>
    </row>
    <row r="306" spans="2:10" ht="36.75" customHeight="1" thickBot="1">
      <c r="B306" s="54"/>
      <c r="C306" s="54"/>
      <c r="D306" s="54"/>
      <c r="E306" s="54"/>
      <c r="F306" s="54"/>
      <c r="G306" s="54"/>
      <c r="H306" s="54"/>
      <c r="I306" s="54"/>
      <c r="J306" s="54"/>
    </row>
    <row r="307" spans="2:10" ht="36.75" customHeight="1" thickBot="1">
      <c r="B307" s="54"/>
      <c r="C307" s="54"/>
      <c r="D307" s="54"/>
      <c r="E307" s="54"/>
      <c r="F307" s="54"/>
      <c r="G307" s="54"/>
      <c r="H307" s="54"/>
      <c r="I307" s="54"/>
      <c r="J307" s="54"/>
    </row>
    <row r="308" spans="2:10" ht="36.75" customHeight="1" thickBot="1">
      <c r="B308" s="54"/>
      <c r="C308" s="54"/>
      <c r="D308" s="54"/>
      <c r="E308" s="54"/>
      <c r="F308" s="54"/>
      <c r="G308" s="54"/>
      <c r="H308" s="54"/>
      <c r="I308" s="54"/>
      <c r="J308" s="54"/>
    </row>
    <row r="309" spans="2:10" ht="36.75" customHeight="1" thickBot="1">
      <c r="B309" s="54"/>
      <c r="C309" s="54"/>
      <c r="D309" s="54"/>
      <c r="E309" s="54"/>
      <c r="F309" s="54"/>
      <c r="G309" s="54"/>
      <c r="H309" s="54"/>
      <c r="I309" s="54"/>
      <c r="J309" s="54"/>
    </row>
    <row r="310" spans="2:10" ht="36.75" customHeight="1" thickBot="1">
      <c r="B310" s="54"/>
      <c r="C310" s="54"/>
      <c r="D310" s="54"/>
      <c r="E310" s="54"/>
      <c r="F310" s="54"/>
      <c r="G310" s="54"/>
      <c r="H310" s="54"/>
      <c r="I310" s="54"/>
      <c r="J310" s="54"/>
    </row>
    <row r="311" spans="2:10" ht="36.75" customHeight="1" thickBot="1">
      <c r="B311" s="54"/>
      <c r="C311" s="54"/>
      <c r="D311" s="54"/>
      <c r="E311" s="54"/>
      <c r="F311" s="54"/>
      <c r="G311" s="54"/>
      <c r="H311" s="54"/>
      <c r="I311" s="54"/>
      <c r="J311" s="54"/>
    </row>
    <row r="312" spans="2:10" ht="36.75" customHeight="1" thickBot="1">
      <c r="B312" s="54"/>
      <c r="C312" s="54"/>
      <c r="D312" s="54"/>
      <c r="E312" s="54"/>
      <c r="F312" s="54"/>
      <c r="G312" s="54"/>
      <c r="H312" s="54"/>
      <c r="I312" s="54"/>
      <c r="J312" s="54"/>
    </row>
    <row r="313" spans="2:10" ht="36.75" customHeight="1" thickBot="1">
      <c r="B313" s="54"/>
      <c r="C313" s="54"/>
      <c r="D313" s="54"/>
      <c r="E313" s="54"/>
      <c r="F313" s="54"/>
      <c r="G313" s="54"/>
      <c r="H313" s="54"/>
      <c r="I313" s="54"/>
      <c r="J313" s="54"/>
    </row>
    <row r="314" spans="2:10" ht="36.75" customHeight="1" thickBot="1">
      <c r="B314" s="54"/>
      <c r="C314" s="54"/>
      <c r="D314" s="54"/>
      <c r="E314" s="54"/>
      <c r="F314" s="54"/>
      <c r="G314" s="54"/>
      <c r="H314" s="54"/>
      <c r="I314" s="54"/>
      <c r="J314" s="54"/>
    </row>
    <row r="315" spans="2:10" ht="36.75" customHeight="1" thickBot="1">
      <c r="B315" s="54"/>
      <c r="C315" s="54"/>
      <c r="D315" s="54"/>
      <c r="E315" s="54"/>
      <c r="F315" s="54"/>
      <c r="G315" s="54"/>
      <c r="H315" s="54"/>
      <c r="I315" s="54"/>
      <c r="J315" s="54"/>
    </row>
    <row r="316" spans="2:10" ht="36.75" customHeight="1" thickBot="1">
      <c r="B316" s="54"/>
      <c r="C316" s="54"/>
      <c r="D316" s="54"/>
      <c r="E316" s="54"/>
      <c r="F316" s="54"/>
      <c r="G316" s="54"/>
      <c r="H316" s="54"/>
      <c r="I316" s="54"/>
      <c r="J316" s="54"/>
    </row>
    <row r="317" spans="2:10" ht="36.75" customHeight="1" thickBot="1">
      <c r="B317" s="54"/>
      <c r="C317" s="54"/>
      <c r="D317" s="54"/>
      <c r="E317" s="54"/>
      <c r="F317" s="54"/>
      <c r="G317" s="54"/>
      <c r="H317" s="54"/>
      <c r="I317" s="54"/>
      <c r="J317" s="54"/>
    </row>
    <row r="318" spans="2:10" ht="36.75" customHeight="1" thickBot="1">
      <c r="B318" s="54"/>
      <c r="C318" s="54"/>
      <c r="D318" s="54"/>
      <c r="E318" s="54"/>
      <c r="F318" s="54"/>
      <c r="G318" s="54"/>
      <c r="H318" s="54"/>
      <c r="I318" s="54"/>
      <c r="J318" s="54"/>
    </row>
    <row r="319" spans="2:10" ht="36.75" customHeight="1" thickBot="1">
      <c r="B319" s="54"/>
      <c r="C319" s="54"/>
      <c r="D319" s="54"/>
      <c r="E319" s="54"/>
      <c r="F319" s="54"/>
      <c r="G319" s="54"/>
      <c r="H319" s="54"/>
      <c r="I319" s="54"/>
      <c r="J319" s="54"/>
    </row>
    <row r="320" spans="2:10" ht="36.75" customHeight="1" thickBot="1">
      <c r="B320" s="54"/>
      <c r="C320" s="54"/>
      <c r="D320" s="54"/>
      <c r="E320" s="54"/>
      <c r="F320" s="54"/>
      <c r="G320" s="54"/>
      <c r="H320" s="54"/>
      <c r="I320" s="54"/>
      <c r="J320" s="54"/>
    </row>
    <row r="321" spans="2:10" ht="36.75" customHeight="1" thickBot="1">
      <c r="B321" s="54"/>
      <c r="C321" s="54"/>
      <c r="D321" s="54"/>
      <c r="E321" s="54"/>
      <c r="F321" s="54"/>
      <c r="G321" s="54"/>
      <c r="H321" s="54"/>
      <c r="I321" s="54"/>
      <c r="J321" s="54"/>
    </row>
    <row r="322" spans="2:10" ht="36.75" customHeight="1" thickBot="1">
      <c r="B322" s="54"/>
      <c r="C322" s="54"/>
      <c r="D322" s="54"/>
      <c r="E322" s="54"/>
      <c r="F322" s="54"/>
      <c r="G322" s="54"/>
      <c r="H322" s="54"/>
      <c r="I322" s="54"/>
      <c r="J322" s="54"/>
    </row>
    <row r="323" spans="2:10" ht="36.75" customHeight="1" thickBot="1">
      <c r="B323" s="54"/>
      <c r="C323" s="54"/>
      <c r="D323" s="54"/>
      <c r="E323" s="54"/>
      <c r="F323" s="54"/>
      <c r="G323" s="54"/>
      <c r="H323" s="54"/>
      <c r="I323" s="54"/>
      <c r="J323" s="54"/>
    </row>
    <row r="324" spans="2:10" ht="36.75" customHeight="1" thickBot="1">
      <c r="B324" s="54"/>
      <c r="C324" s="54"/>
      <c r="D324" s="54"/>
      <c r="E324" s="54"/>
      <c r="F324" s="54"/>
      <c r="G324" s="54"/>
      <c r="H324" s="54"/>
      <c r="I324" s="54"/>
      <c r="J324" s="54"/>
    </row>
    <row r="325" spans="2:10" ht="36.75" customHeight="1" thickBot="1">
      <c r="B325" s="54"/>
      <c r="C325" s="54"/>
      <c r="D325" s="54"/>
      <c r="E325" s="54"/>
      <c r="F325" s="54"/>
      <c r="G325" s="54"/>
      <c r="H325" s="54"/>
      <c r="I325" s="54"/>
      <c r="J325" s="54"/>
    </row>
    <row r="326" spans="2:10" ht="36.75" customHeight="1" thickBot="1">
      <c r="B326" s="54"/>
      <c r="C326" s="54"/>
      <c r="D326" s="54"/>
      <c r="E326" s="54"/>
      <c r="F326" s="54"/>
      <c r="G326" s="54"/>
      <c r="H326" s="54"/>
      <c r="I326" s="54"/>
      <c r="J326" s="54"/>
    </row>
    <row r="327" spans="2:10" ht="36.75" customHeight="1" thickBot="1">
      <c r="B327" s="54"/>
      <c r="C327" s="54"/>
      <c r="D327" s="54"/>
      <c r="E327" s="54"/>
      <c r="F327" s="54"/>
      <c r="G327" s="54"/>
      <c r="H327" s="54"/>
      <c r="I327" s="54"/>
      <c r="J327" s="54"/>
    </row>
    <row r="328" spans="2:10" ht="36.75" customHeight="1" thickBot="1">
      <c r="B328" s="54"/>
      <c r="C328" s="54"/>
      <c r="D328" s="54"/>
      <c r="E328" s="54"/>
      <c r="F328" s="54"/>
      <c r="G328" s="54"/>
      <c r="H328" s="54"/>
      <c r="I328" s="54"/>
      <c r="J328" s="54"/>
    </row>
    <row r="329" spans="2:10" ht="36.75" customHeight="1" thickBot="1">
      <c r="B329" s="54"/>
      <c r="C329" s="54"/>
      <c r="D329" s="54"/>
      <c r="E329" s="54"/>
      <c r="F329" s="54"/>
      <c r="G329" s="54"/>
      <c r="H329" s="54"/>
      <c r="I329" s="54"/>
      <c r="J329" s="54"/>
    </row>
    <row r="330" spans="2:10" ht="36.75" customHeight="1" thickBot="1">
      <c r="B330" s="54"/>
      <c r="C330" s="54"/>
      <c r="D330" s="54"/>
      <c r="E330" s="54"/>
      <c r="F330" s="54"/>
      <c r="G330" s="54"/>
      <c r="H330" s="54"/>
      <c r="I330" s="54"/>
      <c r="J330" s="54"/>
    </row>
    <row r="331" spans="2:10" ht="36.75" customHeight="1" thickBot="1">
      <c r="B331" s="54"/>
      <c r="C331" s="54"/>
      <c r="D331" s="54"/>
      <c r="E331" s="54"/>
      <c r="F331" s="54"/>
      <c r="G331" s="54"/>
      <c r="H331" s="54"/>
      <c r="I331" s="54"/>
      <c r="J331" s="54"/>
    </row>
    <row r="332" spans="2:10" ht="36.75" customHeight="1" thickBot="1">
      <c r="B332" s="54"/>
      <c r="C332" s="54"/>
      <c r="D332" s="54"/>
      <c r="E332" s="54"/>
      <c r="F332" s="54"/>
      <c r="G332" s="54"/>
      <c r="H332" s="54"/>
      <c r="I332" s="54"/>
      <c r="J332" s="54"/>
    </row>
    <row r="333" spans="2:10" ht="36.75" customHeight="1" thickBot="1">
      <c r="B333" s="54"/>
      <c r="C333" s="54"/>
      <c r="D333" s="54"/>
      <c r="E333" s="54"/>
      <c r="F333" s="54"/>
      <c r="G333" s="54"/>
      <c r="H333" s="54"/>
      <c r="I333" s="54"/>
      <c r="J333" s="54"/>
    </row>
    <row r="334" spans="2:10" ht="36.75" customHeight="1" thickBot="1">
      <c r="B334" s="54"/>
      <c r="C334" s="54"/>
      <c r="D334" s="54"/>
      <c r="E334" s="54"/>
      <c r="F334" s="54"/>
      <c r="G334" s="54"/>
      <c r="H334" s="54"/>
      <c r="I334" s="54"/>
      <c r="J334" s="54"/>
    </row>
    <row r="335" spans="2:10" ht="36.75" customHeight="1" thickBot="1">
      <c r="B335" s="54"/>
      <c r="C335" s="54"/>
      <c r="D335" s="54"/>
      <c r="E335" s="54"/>
      <c r="F335" s="54"/>
      <c r="G335" s="54"/>
      <c r="H335" s="54"/>
      <c r="I335" s="54"/>
      <c r="J335" s="54"/>
    </row>
    <row r="336" spans="2:10" ht="36.75" customHeight="1" thickBot="1">
      <c r="B336" s="54"/>
      <c r="C336" s="54"/>
      <c r="D336" s="54"/>
      <c r="E336" s="54"/>
      <c r="F336" s="54"/>
      <c r="G336" s="54"/>
      <c r="H336" s="54"/>
      <c r="I336" s="54"/>
      <c r="J336" s="54"/>
    </row>
    <row r="337" spans="2:10" ht="36.75" customHeight="1" thickBot="1">
      <c r="B337" s="54"/>
      <c r="C337" s="54"/>
      <c r="D337" s="54"/>
      <c r="E337" s="54"/>
      <c r="F337" s="54"/>
      <c r="G337" s="54"/>
      <c r="H337" s="54"/>
      <c r="I337" s="54"/>
      <c r="J337" s="54"/>
    </row>
    <row r="338" spans="2:10" ht="36.75" customHeight="1" thickBot="1">
      <c r="B338" s="54"/>
      <c r="C338" s="54"/>
      <c r="D338" s="54"/>
      <c r="E338" s="54"/>
      <c r="F338" s="54"/>
      <c r="G338" s="54"/>
      <c r="H338" s="54"/>
      <c r="I338" s="54"/>
      <c r="J338" s="54"/>
    </row>
    <row r="339" spans="2:10" ht="36.75" customHeight="1" thickBot="1">
      <c r="B339" s="54"/>
      <c r="C339" s="54"/>
      <c r="D339" s="54"/>
      <c r="E339" s="54"/>
      <c r="F339" s="54"/>
      <c r="G339" s="54"/>
      <c r="H339" s="54"/>
      <c r="I339" s="54"/>
      <c r="J339" s="54"/>
    </row>
    <row r="340" spans="2:10" ht="36.75" customHeight="1" thickBot="1">
      <c r="B340" s="54"/>
      <c r="C340" s="54"/>
      <c r="D340" s="54"/>
      <c r="E340" s="54"/>
      <c r="F340" s="54"/>
      <c r="G340" s="54"/>
      <c r="H340" s="54"/>
      <c r="I340" s="54"/>
      <c r="J340" s="54"/>
    </row>
    <row r="341" spans="2:10" ht="36.75" customHeight="1" thickBot="1">
      <c r="B341" s="54"/>
      <c r="C341" s="54"/>
      <c r="D341" s="54"/>
      <c r="E341" s="54"/>
      <c r="F341" s="54"/>
      <c r="G341" s="54"/>
      <c r="H341" s="54"/>
      <c r="I341" s="54"/>
      <c r="J341" s="54"/>
    </row>
    <row r="342" spans="2:10" ht="36.75" customHeight="1" thickBot="1">
      <c r="B342" s="54"/>
      <c r="C342" s="54"/>
      <c r="D342" s="54"/>
      <c r="E342" s="54"/>
      <c r="F342" s="54"/>
      <c r="G342" s="54"/>
      <c r="H342" s="54"/>
      <c r="I342" s="54"/>
      <c r="J342" s="54"/>
    </row>
    <row r="343" spans="2:10" ht="36.75" customHeight="1" thickBot="1">
      <c r="B343" s="54"/>
      <c r="C343" s="54"/>
      <c r="D343" s="54"/>
      <c r="E343" s="54"/>
      <c r="F343" s="54"/>
      <c r="G343" s="54"/>
      <c r="H343" s="54"/>
      <c r="I343" s="54"/>
      <c r="J343" s="54"/>
    </row>
    <row r="344" spans="2:10" ht="36.75" customHeight="1" thickBot="1">
      <c r="B344" s="54"/>
      <c r="C344" s="54"/>
      <c r="D344" s="54"/>
      <c r="E344" s="54"/>
      <c r="F344" s="54"/>
      <c r="G344" s="54"/>
      <c r="H344" s="54"/>
      <c r="I344" s="54"/>
      <c r="J344" s="54"/>
    </row>
    <row r="345" spans="2:10" ht="36.75" customHeight="1" thickBot="1">
      <c r="B345" s="54"/>
      <c r="C345" s="54"/>
      <c r="D345" s="54"/>
      <c r="E345" s="54"/>
      <c r="F345" s="54"/>
      <c r="G345" s="54"/>
      <c r="H345" s="54"/>
      <c r="I345" s="54"/>
      <c r="J345" s="54"/>
    </row>
    <row r="346" spans="2:10" ht="36.75" customHeight="1" thickBot="1">
      <c r="B346" s="54"/>
      <c r="C346" s="54"/>
      <c r="D346" s="54"/>
      <c r="E346" s="54"/>
      <c r="F346" s="54"/>
      <c r="G346" s="54"/>
      <c r="H346" s="54"/>
      <c r="I346" s="54"/>
      <c r="J346" s="54"/>
    </row>
    <row r="347" spans="2:10" ht="36.75" customHeight="1" thickBot="1">
      <c r="B347" s="54"/>
      <c r="C347" s="54"/>
      <c r="D347" s="54"/>
      <c r="E347" s="54"/>
      <c r="F347" s="54"/>
      <c r="G347" s="54"/>
      <c r="H347" s="54"/>
      <c r="I347" s="54"/>
      <c r="J347" s="54"/>
    </row>
    <row r="348" spans="2:10" ht="36.75" customHeight="1" thickBot="1">
      <c r="B348" s="54"/>
      <c r="C348" s="54"/>
      <c r="D348" s="54"/>
      <c r="E348" s="54"/>
      <c r="F348" s="54"/>
      <c r="G348" s="54"/>
      <c r="H348" s="54"/>
      <c r="I348" s="54"/>
      <c r="J348" s="54"/>
    </row>
    <row r="349" spans="2:10" ht="36.75" customHeight="1" thickBot="1">
      <c r="B349" s="54"/>
      <c r="C349" s="54"/>
      <c r="D349" s="54"/>
      <c r="E349" s="54"/>
      <c r="F349" s="54"/>
      <c r="G349" s="54"/>
      <c r="H349" s="54"/>
      <c r="I349" s="54"/>
      <c r="J349" s="54"/>
    </row>
    <row r="350" spans="2:10" ht="36.75" customHeight="1" thickBot="1">
      <c r="B350" s="54"/>
      <c r="C350" s="54"/>
      <c r="D350" s="54"/>
      <c r="E350" s="54"/>
      <c r="F350" s="54"/>
      <c r="G350" s="54"/>
      <c r="H350" s="54"/>
      <c r="I350" s="54"/>
      <c r="J350" s="54"/>
    </row>
    <row r="351" spans="2:10" ht="36.75" customHeight="1" thickBot="1">
      <c r="B351" s="54"/>
      <c r="C351" s="54"/>
      <c r="D351" s="54"/>
      <c r="E351" s="54"/>
      <c r="F351" s="54"/>
      <c r="G351" s="54"/>
      <c r="H351" s="54"/>
      <c r="I351" s="54"/>
      <c r="J351" s="54"/>
    </row>
    <row r="352" spans="2:10" ht="36.75" customHeight="1" thickBot="1">
      <c r="B352" s="54"/>
      <c r="C352" s="54"/>
      <c r="D352" s="54"/>
      <c r="E352" s="54"/>
      <c r="F352" s="54"/>
      <c r="G352" s="54"/>
      <c r="H352" s="54"/>
      <c r="I352" s="54"/>
      <c r="J352" s="54"/>
    </row>
    <row r="353" spans="2:10" ht="36.75" customHeight="1" thickBot="1">
      <c r="B353" s="54"/>
      <c r="C353" s="54"/>
      <c r="D353" s="54"/>
      <c r="E353" s="54"/>
      <c r="F353" s="54"/>
      <c r="G353" s="54"/>
      <c r="H353" s="54"/>
      <c r="I353" s="54"/>
      <c r="J353" s="54"/>
    </row>
    <row r="354" spans="2:10" ht="36.75" customHeight="1" thickBot="1">
      <c r="B354" s="54"/>
      <c r="C354" s="54"/>
      <c r="D354" s="54"/>
      <c r="E354" s="54"/>
      <c r="F354" s="54"/>
      <c r="G354" s="54"/>
      <c r="H354" s="54"/>
      <c r="I354" s="54"/>
      <c r="J354" s="54"/>
    </row>
    <row r="355" spans="2:10" ht="36.75" customHeight="1" thickBot="1">
      <c r="B355" s="54"/>
      <c r="C355" s="54"/>
      <c r="D355" s="54"/>
      <c r="E355" s="54"/>
      <c r="F355" s="54"/>
      <c r="G355" s="54"/>
      <c r="H355" s="54"/>
      <c r="I355" s="54"/>
      <c r="J355" s="54"/>
    </row>
    <row r="356" spans="2:10" ht="36.75" customHeight="1" thickBot="1">
      <c r="B356" s="54"/>
      <c r="C356" s="54"/>
      <c r="D356" s="54"/>
      <c r="E356" s="54"/>
      <c r="F356" s="54"/>
      <c r="G356" s="54"/>
      <c r="H356" s="54"/>
      <c r="I356" s="54"/>
      <c r="J356" s="54"/>
    </row>
    <row r="357" spans="2:10" ht="36.75" customHeight="1" thickBot="1">
      <c r="B357" s="54"/>
      <c r="C357" s="54"/>
      <c r="D357" s="54"/>
      <c r="E357" s="54"/>
      <c r="F357" s="54"/>
      <c r="G357" s="54"/>
      <c r="H357" s="54"/>
      <c r="I357" s="54"/>
      <c r="J357" s="54"/>
    </row>
    <row r="358" spans="2:10" ht="36.75" customHeight="1" thickBot="1">
      <c r="B358" s="54"/>
      <c r="C358" s="54"/>
      <c r="D358" s="54"/>
      <c r="E358" s="54"/>
      <c r="F358" s="54"/>
      <c r="G358" s="54"/>
      <c r="H358" s="54"/>
      <c r="I358" s="54"/>
      <c r="J358" s="54"/>
    </row>
    <row r="359" spans="2:10" ht="36.75" customHeight="1" thickBot="1">
      <c r="B359" s="54"/>
      <c r="C359" s="54"/>
      <c r="D359" s="54"/>
      <c r="E359" s="54"/>
      <c r="F359" s="54"/>
      <c r="G359" s="54"/>
      <c r="H359" s="54"/>
      <c r="I359" s="54"/>
      <c r="J359" s="54"/>
    </row>
    <row r="360" spans="2:10" ht="36.75" customHeight="1" thickBot="1">
      <c r="B360" s="54"/>
      <c r="C360" s="54"/>
      <c r="D360" s="54"/>
      <c r="E360" s="54"/>
      <c r="F360" s="54"/>
      <c r="G360" s="54"/>
      <c r="H360" s="54"/>
      <c r="I360" s="54"/>
      <c r="J360" s="54"/>
    </row>
    <row r="361" spans="2:10" ht="36.75" customHeight="1" thickBot="1">
      <c r="B361" s="54"/>
      <c r="C361" s="54"/>
      <c r="D361" s="54"/>
      <c r="E361" s="54"/>
      <c r="F361" s="54"/>
      <c r="G361" s="54"/>
      <c r="H361" s="54"/>
      <c r="I361" s="54"/>
      <c r="J361" s="54"/>
    </row>
    <row r="362" spans="2:10" ht="36.75" customHeight="1" thickBot="1">
      <c r="B362" s="54"/>
      <c r="C362" s="54"/>
      <c r="D362" s="54"/>
      <c r="E362" s="54"/>
      <c r="F362" s="54"/>
      <c r="G362" s="54"/>
      <c r="H362" s="54"/>
      <c r="I362" s="54"/>
      <c r="J362" s="54"/>
    </row>
    <row r="363" spans="2:10" ht="36.75" customHeight="1" thickBot="1">
      <c r="B363" s="54"/>
      <c r="C363" s="54"/>
      <c r="D363" s="54"/>
      <c r="E363" s="54"/>
      <c r="F363" s="54"/>
      <c r="G363" s="54"/>
      <c r="H363" s="54"/>
      <c r="I363" s="54"/>
      <c r="J363" s="54"/>
    </row>
    <row r="364" spans="2:10" ht="36.75" customHeight="1" thickBot="1">
      <c r="B364" s="54"/>
      <c r="C364" s="54"/>
      <c r="D364" s="54"/>
      <c r="E364" s="54"/>
      <c r="F364" s="54"/>
      <c r="G364" s="54"/>
      <c r="H364" s="54"/>
      <c r="I364" s="54"/>
      <c r="J364" s="54"/>
    </row>
    <row r="365" spans="2:10" ht="36.75" customHeight="1" thickBot="1">
      <c r="B365" s="54"/>
      <c r="C365" s="54"/>
      <c r="D365" s="54"/>
      <c r="E365" s="54"/>
      <c r="F365" s="54"/>
      <c r="G365" s="54"/>
      <c r="H365" s="54"/>
      <c r="I365" s="54"/>
      <c r="J365" s="54"/>
    </row>
    <row r="366" spans="2:10" ht="36.75" customHeight="1" thickBot="1">
      <c r="B366" s="54"/>
      <c r="C366" s="54"/>
      <c r="D366" s="54"/>
      <c r="E366" s="54"/>
      <c r="F366" s="54"/>
      <c r="G366" s="54"/>
      <c r="H366" s="54"/>
      <c r="I366" s="54"/>
      <c r="J366" s="54"/>
    </row>
    <row r="367" spans="2:10" ht="36.75" customHeight="1" thickBot="1">
      <c r="B367" s="54"/>
      <c r="C367" s="54"/>
      <c r="D367" s="54"/>
      <c r="E367" s="54"/>
      <c r="F367" s="54"/>
      <c r="G367" s="54"/>
      <c r="H367" s="54"/>
      <c r="I367" s="54"/>
      <c r="J367" s="54"/>
    </row>
    <row r="368" spans="2:10" ht="36.75" customHeight="1" thickBot="1">
      <c r="B368" s="54"/>
      <c r="C368" s="54"/>
      <c r="D368" s="54"/>
      <c r="E368" s="54"/>
      <c r="F368" s="54"/>
      <c r="G368" s="54"/>
      <c r="H368" s="54"/>
      <c r="I368" s="54"/>
      <c r="J368" s="54"/>
    </row>
    <row r="369" spans="2:10" ht="36.75" customHeight="1" thickBot="1">
      <c r="B369" s="54"/>
      <c r="C369" s="54"/>
      <c r="D369" s="54"/>
      <c r="E369" s="54"/>
      <c r="F369" s="54"/>
      <c r="G369" s="54"/>
      <c r="H369" s="54"/>
      <c r="I369" s="54"/>
      <c r="J369" s="54"/>
    </row>
    <row r="370" spans="2:10" ht="36.75" customHeight="1" thickBot="1">
      <c r="B370" s="54"/>
      <c r="C370" s="54"/>
      <c r="D370" s="54"/>
      <c r="E370" s="54"/>
      <c r="F370" s="54"/>
      <c r="G370" s="54"/>
      <c r="H370" s="54"/>
      <c r="I370" s="54"/>
      <c r="J370" s="54"/>
    </row>
    <row r="371" spans="2:10" ht="36.75" customHeight="1" thickBot="1">
      <c r="B371" s="54"/>
      <c r="C371" s="54"/>
      <c r="D371" s="54"/>
      <c r="E371" s="54"/>
      <c r="F371" s="54"/>
      <c r="G371" s="54"/>
      <c r="H371" s="54"/>
      <c r="I371" s="54"/>
      <c r="J371" s="54"/>
    </row>
    <row r="372" spans="2:10" ht="36.75" customHeight="1" thickBot="1">
      <c r="B372" s="54"/>
      <c r="C372" s="54"/>
      <c r="D372" s="54"/>
      <c r="E372" s="54"/>
      <c r="F372" s="54"/>
      <c r="G372" s="54"/>
      <c r="H372" s="54"/>
      <c r="I372" s="54"/>
      <c r="J372" s="54"/>
    </row>
    <row r="373" spans="2:10" ht="36.75" customHeight="1" thickBot="1">
      <c r="B373" s="54"/>
      <c r="C373" s="54"/>
      <c r="D373" s="54"/>
      <c r="E373" s="54"/>
      <c r="F373" s="54"/>
      <c r="G373" s="54"/>
      <c r="H373" s="54"/>
      <c r="I373" s="54"/>
      <c r="J373" s="54"/>
    </row>
    <row r="374" spans="2:10" ht="36.75" customHeight="1" thickBot="1">
      <c r="B374" s="54"/>
      <c r="C374" s="54"/>
      <c r="D374" s="54"/>
      <c r="E374" s="54"/>
      <c r="F374" s="54"/>
      <c r="G374" s="54"/>
      <c r="H374" s="54"/>
      <c r="I374" s="54"/>
      <c r="J374" s="54"/>
    </row>
    <row r="375" spans="2:10" ht="36.75" customHeight="1" thickBot="1">
      <c r="B375" s="54"/>
      <c r="C375" s="54"/>
      <c r="D375" s="54"/>
      <c r="E375" s="54"/>
      <c r="F375" s="54"/>
      <c r="G375" s="54"/>
      <c r="H375" s="54"/>
      <c r="I375" s="54"/>
      <c r="J375" s="54"/>
    </row>
    <row r="376" spans="2:10" ht="36.75" customHeight="1" thickBot="1">
      <c r="B376" s="54"/>
      <c r="C376" s="54"/>
      <c r="D376" s="54"/>
      <c r="E376" s="54"/>
      <c r="F376" s="54"/>
      <c r="G376" s="54"/>
      <c r="H376" s="54"/>
      <c r="I376" s="54"/>
      <c r="J376" s="54"/>
    </row>
    <row r="377" spans="2:10" ht="36.75" customHeight="1" thickBot="1">
      <c r="B377" s="54"/>
      <c r="C377" s="54"/>
      <c r="D377" s="54"/>
      <c r="E377" s="54"/>
      <c r="F377" s="54"/>
      <c r="G377" s="54"/>
      <c r="H377" s="54"/>
      <c r="I377" s="54"/>
      <c r="J377" s="54"/>
    </row>
    <row r="378" spans="2:10" ht="36.75" customHeight="1" thickBot="1">
      <c r="B378" s="54"/>
      <c r="C378" s="54"/>
      <c r="D378" s="54"/>
      <c r="E378" s="54"/>
      <c r="F378" s="54"/>
      <c r="G378" s="54"/>
      <c r="H378" s="54"/>
      <c r="I378" s="54"/>
      <c r="J378" s="54"/>
    </row>
    <row r="379" spans="2:10" ht="36.75" customHeight="1" thickBot="1">
      <c r="B379" s="54"/>
      <c r="C379" s="54"/>
      <c r="D379" s="54"/>
      <c r="E379" s="54"/>
      <c r="F379" s="54"/>
      <c r="G379" s="54"/>
      <c r="H379" s="54"/>
      <c r="I379" s="54"/>
      <c r="J379" s="54"/>
    </row>
    <row r="380" spans="2:10" ht="36.75" customHeight="1" thickBot="1">
      <c r="B380" s="54"/>
      <c r="C380" s="54"/>
      <c r="D380" s="54"/>
      <c r="E380" s="54"/>
      <c r="F380" s="54"/>
      <c r="G380" s="54"/>
      <c r="H380" s="54"/>
      <c r="I380" s="54"/>
      <c r="J380" s="54"/>
    </row>
    <row r="381" spans="2:10" ht="36.75" customHeight="1" thickBot="1">
      <c r="B381" s="54"/>
      <c r="C381" s="54"/>
      <c r="D381" s="54"/>
      <c r="E381" s="54"/>
      <c r="F381" s="54"/>
      <c r="G381" s="54"/>
      <c r="H381" s="54"/>
      <c r="I381" s="54"/>
      <c r="J381" s="54"/>
    </row>
    <row r="382" spans="2:10" ht="36.75" customHeight="1" thickBot="1">
      <c r="B382" s="54"/>
      <c r="C382" s="54"/>
      <c r="D382" s="54"/>
      <c r="E382" s="54"/>
      <c r="F382" s="54"/>
      <c r="G382" s="54"/>
      <c r="H382" s="54"/>
      <c r="I382" s="54"/>
      <c r="J382" s="54"/>
    </row>
    <row r="383" spans="2:10" ht="36.75" customHeight="1" thickBot="1">
      <c r="B383" s="54"/>
      <c r="C383" s="54"/>
      <c r="D383" s="54"/>
      <c r="E383" s="54"/>
      <c r="F383" s="54"/>
      <c r="G383" s="54"/>
      <c r="H383" s="54"/>
      <c r="I383" s="54"/>
      <c r="J383" s="54"/>
    </row>
    <row r="384" spans="2:10" ht="36.75" customHeight="1" thickBot="1">
      <c r="B384" s="54"/>
      <c r="C384" s="54"/>
      <c r="D384" s="54"/>
      <c r="E384" s="54"/>
      <c r="F384" s="54"/>
      <c r="G384" s="54"/>
      <c r="H384" s="54"/>
      <c r="I384" s="54"/>
      <c r="J384" s="54"/>
    </row>
    <row r="385" spans="2:10" ht="36.75" customHeight="1" thickBot="1">
      <c r="B385" s="54"/>
      <c r="C385" s="54"/>
      <c r="D385" s="54"/>
      <c r="E385" s="54"/>
      <c r="F385" s="54"/>
      <c r="G385" s="54"/>
      <c r="H385" s="54"/>
      <c r="I385" s="54"/>
      <c r="J385" s="54"/>
    </row>
    <row r="386" spans="2:10" ht="36.75" customHeight="1" thickBot="1">
      <c r="B386" s="54"/>
      <c r="C386" s="54"/>
      <c r="D386" s="54"/>
      <c r="E386" s="54"/>
      <c r="F386" s="54"/>
      <c r="G386" s="54"/>
      <c r="H386" s="54"/>
      <c r="I386" s="54"/>
      <c r="J386" s="54"/>
    </row>
    <row r="387" spans="2:10" ht="36.75" customHeight="1" thickBot="1">
      <c r="B387" s="54"/>
      <c r="C387" s="54"/>
      <c r="D387" s="54"/>
      <c r="E387" s="54"/>
      <c r="F387" s="54"/>
      <c r="G387" s="54"/>
      <c r="H387" s="54"/>
      <c r="I387" s="54"/>
      <c r="J387" s="54"/>
    </row>
  </sheetData>
  <autoFilter ref="B9:J203"/>
  <sortState ref="L9:L21">
    <sortCondition ref="L9"/>
  </sortState>
  <mergeCells count="30">
    <mergeCell ref="Q43:S43"/>
    <mergeCell ref="Q44:S44"/>
    <mergeCell ref="Q45:S45"/>
    <mergeCell ref="T51:V51"/>
    <mergeCell ref="T52:V52"/>
    <mergeCell ref="Q37:S37"/>
    <mergeCell ref="Q38:S38"/>
    <mergeCell ref="Q39:S39"/>
    <mergeCell ref="Q40:S40"/>
    <mergeCell ref="Q41:S41"/>
    <mergeCell ref="Q32:S32"/>
    <mergeCell ref="Q33:S33"/>
    <mergeCell ref="Q34:S34"/>
    <mergeCell ref="Q35:S35"/>
    <mergeCell ref="Q36:S36"/>
    <mergeCell ref="Q26:S26"/>
    <mergeCell ref="Q27:S27"/>
    <mergeCell ref="Q28:S28"/>
    <mergeCell ref="Q29:S29"/>
    <mergeCell ref="Q31:S31"/>
    <mergeCell ref="Q14:V14"/>
    <mergeCell ref="T22:V22"/>
    <mergeCell ref="T23:V23"/>
    <mergeCell ref="T24:V24"/>
    <mergeCell ref="T20:V20"/>
    <mergeCell ref="T21:V21"/>
    <mergeCell ref="Q16:V16"/>
    <mergeCell ref="T18:V18"/>
    <mergeCell ref="T19:V19"/>
    <mergeCell ref="Q15:V15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GELİRLER</vt:lpstr>
      <vt:lpstr>GİDERLER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2021-05-13T18:11:40Z</dcterms:created>
  <dcterms:modified xsi:type="dcterms:W3CDTF">2021-11-16T16:30:51Z</dcterms:modified>
</cp:coreProperties>
</file>